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O:\Rod Licence report and stats\Rod Licence Sales\Licence Sales Reports\2021-22\October 2021\"/>
    </mc:Choice>
  </mc:AlternateContent>
  <xr:revisionPtr revIDLastSave="0" documentId="8_{470BB6EC-5EF7-405B-B5C0-EDE7A97BD71A}" xr6:coauthVersionLast="46" xr6:coauthVersionMax="46" xr10:uidLastSave="{00000000-0000-0000-0000-000000000000}"/>
  <bookViews>
    <workbookView xWindow="-120" yWindow="-120" windowWidth="25440" windowHeight="15390" activeTab="2" xr2:uid="{00000000-000D-0000-FFFF-FFFF00000000}"/>
  </bookViews>
  <sheets>
    <sheet name="Overview" sheetId="2" r:id="rId1"/>
    <sheet name="Additional Income" sheetId="8" r:id="rId2"/>
    <sheet name="211031" sheetId="16" r:id="rId3"/>
    <sheet name="210930" sheetId="15" r:id="rId4"/>
    <sheet name="210831" sheetId="14" r:id="rId5"/>
    <sheet name="210731" sheetId="13" r:id="rId6"/>
    <sheet name="210630" sheetId="12" r:id="rId7"/>
    <sheet name="210531" sheetId="11" r:id="rId8"/>
    <sheet name="210430" sheetId="10" r:id="rId9"/>
    <sheet name="210331" sheetId="9" r:id="rId10"/>
    <sheet name="210228" sheetId="5" r:id="rId11"/>
    <sheet name="Master" sheetId="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 i="16" l="1"/>
  <c r="J29" i="16"/>
  <c r="AA28" i="16"/>
  <c r="AA29" i="16" s="1"/>
  <c r="Z28" i="16"/>
  <c r="Z31" i="16" s="1"/>
  <c r="Y28" i="16"/>
  <c r="Y29" i="16" s="1"/>
  <c r="X28" i="16"/>
  <c r="X29" i="16" s="1"/>
  <c r="W28" i="16"/>
  <c r="W29" i="16" s="1"/>
  <c r="V28" i="16"/>
  <c r="V29" i="16" s="1"/>
  <c r="U28" i="16"/>
  <c r="U29" i="16" s="1"/>
  <c r="T28" i="16"/>
  <c r="T29" i="16" s="1"/>
  <c r="S28" i="16"/>
  <c r="S29" i="16" s="1"/>
  <c r="R28" i="16"/>
  <c r="R29" i="16" s="1"/>
  <c r="Q28" i="16"/>
  <c r="Q29" i="16" s="1"/>
  <c r="P28" i="16"/>
  <c r="P29" i="16" s="1"/>
  <c r="O28" i="16"/>
  <c r="O29" i="16" s="1"/>
  <c r="N28" i="16"/>
  <c r="N29" i="16" s="1"/>
  <c r="M28" i="16"/>
  <c r="M29" i="16" s="1"/>
  <c r="L28" i="16"/>
  <c r="L29" i="16" s="1"/>
  <c r="K28" i="16"/>
  <c r="K29" i="16" s="1"/>
  <c r="J28" i="16"/>
  <c r="I28" i="16"/>
  <c r="I29" i="16" s="1"/>
  <c r="H28" i="16"/>
  <c r="H29" i="16" s="1"/>
  <c r="G28" i="16"/>
  <c r="G29" i="16" s="1"/>
  <c r="F28" i="16"/>
  <c r="F29" i="16" s="1"/>
  <c r="E28" i="16"/>
  <c r="E29" i="16" s="1"/>
  <c r="D28" i="16"/>
  <c r="D29" i="16" s="1"/>
  <c r="C28" i="16"/>
  <c r="C29" i="16" s="1"/>
  <c r="B28" i="16"/>
  <c r="B29" i="16" s="1"/>
  <c r="AC26" i="16"/>
  <c r="AB26" i="16"/>
  <c r="AC25" i="16"/>
  <c r="AB25" i="16"/>
  <c r="AC24" i="16"/>
  <c r="AB24" i="16"/>
  <c r="S21" i="16"/>
  <c r="O21" i="16"/>
  <c r="K21" i="16"/>
  <c r="AA20" i="16"/>
  <c r="Z20" i="16"/>
  <c r="Z21" i="16" s="1"/>
  <c r="Y20" i="16"/>
  <c r="Y21" i="16" s="1"/>
  <c r="X20" i="16"/>
  <c r="X21" i="16" s="1"/>
  <c r="W20" i="16"/>
  <c r="W31" i="16" s="1"/>
  <c r="V20" i="16"/>
  <c r="V21" i="16" s="1"/>
  <c r="U20" i="16"/>
  <c r="U21" i="16" s="1"/>
  <c r="T20" i="16"/>
  <c r="T31" i="16" s="1"/>
  <c r="S20" i="16"/>
  <c r="S31" i="16" s="1"/>
  <c r="R20" i="16"/>
  <c r="R21" i="16" s="1"/>
  <c r="Q20" i="16"/>
  <c r="Q21" i="16" s="1"/>
  <c r="P20" i="16"/>
  <c r="P21" i="16" s="1"/>
  <c r="O20" i="16"/>
  <c r="N20" i="16"/>
  <c r="N31" i="16" s="1"/>
  <c r="M20" i="16"/>
  <c r="M21" i="16" s="1"/>
  <c r="L20" i="16"/>
  <c r="K20" i="16"/>
  <c r="J20" i="16"/>
  <c r="J21" i="16" s="1"/>
  <c r="I20" i="16"/>
  <c r="I21" i="16" s="1"/>
  <c r="H20" i="16"/>
  <c r="H21" i="16" s="1"/>
  <c r="G20" i="16"/>
  <c r="G31" i="16" s="1"/>
  <c r="F20" i="16"/>
  <c r="F21" i="16" s="1"/>
  <c r="E20" i="16"/>
  <c r="E21" i="16" s="1"/>
  <c r="E32" i="16" s="1"/>
  <c r="D20" i="16"/>
  <c r="D31" i="16" s="1"/>
  <c r="C20" i="16"/>
  <c r="C21" i="16" s="1"/>
  <c r="B20" i="16"/>
  <c r="B31" i="16" s="1"/>
  <c r="AC18" i="16"/>
  <c r="AB18" i="16"/>
  <c r="AC17" i="16"/>
  <c r="AB17" i="16"/>
  <c r="AC16" i="16"/>
  <c r="AB16" i="16"/>
  <c r="AC15" i="16"/>
  <c r="AB15" i="16"/>
  <c r="AC14" i="16"/>
  <c r="AB14" i="16"/>
  <c r="AC13" i="16"/>
  <c r="AB13" i="16"/>
  <c r="AC12" i="16"/>
  <c r="AB12" i="16"/>
  <c r="AC11" i="16"/>
  <c r="AB11" i="16"/>
  <c r="AC10" i="16"/>
  <c r="AB10" i="16"/>
  <c r="AC9" i="16"/>
  <c r="AB9" i="16"/>
  <c r="AC8" i="16"/>
  <c r="AB8" i="16"/>
  <c r="AC7" i="16"/>
  <c r="AB7" i="16"/>
  <c r="AC6" i="16"/>
  <c r="AB6" i="16"/>
  <c r="AC5" i="16"/>
  <c r="AB5" i="16"/>
  <c r="AC4" i="16"/>
  <c r="AB4" i="16"/>
  <c r="S31" i="15"/>
  <c r="Y29" i="15"/>
  <c r="O29" i="15"/>
  <c r="L29" i="15"/>
  <c r="I29" i="15"/>
  <c r="AA28" i="15"/>
  <c r="AA29" i="15" s="1"/>
  <c r="Z28" i="15"/>
  <c r="Z29" i="15" s="1"/>
  <c r="Y28" i="15"/>
  <c r="X28" i="15"/>
  <c r="X29" i="15" s="1"/>
  <c r="W28" i="15"/>
  <c r="W29" i="15" s="1"/>
  <c r="V28" i="15"/>
  <c r="V29" i="15" s="1"/>
  <c r="U28" i="15"/>
  <c r="U29" i="15" s="1"/>
  <c r="T28" i="15"/>
  <c r="T29" i="15" s="1"/>
  <c r="S28" i="15"/>
  <c r="S29" i="15" s="1"/>
  <c r="R28" i="15"/>
  <c r="R29" i="15" s="1"/>
  <c r="Q28" i="15"/>
  <c r="Q29" i="15" s="1"/>
  <c r="P28" i="15"/>
  <c r="P29" i="15" s="1"/>
  <c r="O28" i="15"/>
  <c r="N28" i="15"/>
  <c r="N29" i="15" s="1"/>
  <c r="M28" i="15"/>
  <c r="M29" i="15" s="1"/>
  <c r="L28" i="15"/>
  <c r="K28" i="15"/>
  <c r="K29" i="15" s="1"/>
  <c r="J28" i="15"/>
  <c r="J29" i="15" s="1"/>
  <c r="I28" i="15"/>
  <c r="H28" i="15"/>
  <c r="H29" i="15" s="1"/>
  <c r="G28" i="15"/>
  <c r="G29" i="15" s="1"/>
  <c r="F28" i="15"/>
  <c r="F29" i="15" s="1"/>
  <c r="E28" i="15"/>
  <c r="E29" i="15" s="1"/>
  <c r="D28" i="15"/>
  <c r="D29" i="15" s="1"/>
  <c r="C28" i="15"/>
  <c r="C29" i="15" s="1"/>
  <c r="B28" i="15"/>
  <c r="B29" i="15" s="1"/>
  <c r="AC26" i="15"/>
  <c r="AB26" i="15"/>
  <c r="AC25" i="15"/>
  <c r="AB25" i="15"/>
  <c r="AC24" i="15"/>
  <c r="AB24" i="15"/>
  <c r="Z21" i="15"/>
  <c r="T21" i="15"/>
  <c r="L21" i="15"/>
  <c r="AA20" i="15"/>
  <c r="AA21" i="15" s="1"/>
  <c r="Z20" i="15"/>
  <c r="Y20" i="15"/>
  <c r="Y31" i="15" s="1"/>
  <c r="X20" i="15"/>
  <c r="X21" i="15" s="1"/>
  <c r="W20" i="15"/>
  <c r="W31" i="15" s="1"/>
  <c r="V20" i="15"/>
  <c r="U20" i="15"/>
  <c r="U31" i="15" s="1"/>
  <c r="T20" i="15"/>
  <c r="S20" i="15"/>
  <c r="S21" i="15" s="1"/>
  <c r="R20" i="15"/>
  <c r="Q20" i="15"/>
  <c r="P20" i="15"/>
  <c r="P21" i="15" s="1"/>
  <c r="O20" i="15"/>
  <c r="O31" i="15" s="1"/>
  <c r="N20" i="15"/>
  <c r="N31" i="15" s="1"/>
  <c r="M20" i="15"/>
  <c r="L20" i="15"/>
  <c r="L31" i="15" s="1"/>
  <c r="K20" i="15"/>
  <c r="K21" i="15" s="1"/>
  <c r="K32" i="15" s="1"/>
  <c r="J20" i="15"/>
  <c r="J31" i="15" s="1"/>
  <c r="I20" i="15"/>
  <c r="I31" i="15" s="1"/>
  <c r="H20" i="15"/>
  <c r="H21" i="15" s="1"/>
  <c r="G20" i="15"/>
  <c r="G31" i="15" s="1"/>
  <c r="F20" i="15"/>
  <c r="F31" i="15" s="1"/>
  <c r="E20" i="15"/>
  <c r="E31" i="15" s="1"/>
  <c r="D20" i="15"/>
  <c r="D31" i="15" s="1"/>
  <c r="C20" i="15"/>
  <c r="C21" i="15" s="1"/>
  <c r="B20" i="15"/>
  <c r="AC18" i="15"/>
  <c r="AB18" i="15"/>
  <c r="AC17" i="15"/>
  <c r="AB17" i="15"/>
  <c r="AC16" i="15"/>
  <c r="AB16" i="15"/>
  <c r="AC15" i="15"/>
  <c r="AB15" i="15"/>
  <c r="AC14" i="15"/>
  <c r="AB14" i="15"/>
  <c r="AC13" i="15"/>
  <c r="AB13" i="15"/>
  <c r="AC12" i="15"/>
  <c r="AB12" i="15"/>
  <c r="AC11" i="15"/>
  <c r="AB11" i="15"/>
  <c r="AC10" i="15"/>
  <c r="AB10" i="15"/>
  <c r="AC9" i="15"/>
  <c r="AB9" i="15"/>
  <c r="AC8" i="15"/>
  <c r="AB8" i="15"/>
  <c r="AC7" i="15"/>
  <c r="AB7" i="15"/>
  <c r="AC6" i="15"/>
  <c r="AB6" i="15"/>
  <c r="AC5" i="15"/>
  <c r="AB5" i="15"/>
  <c r="AC4" i="15"/>
  <c r="AB4" i="15"/>
  <c r="Q31" i="14"/>
  <c r="AA29" i="14"/>
  <c r="S29" i="14"/>
  <c r="L29" i="14"/>
  <c r="AA28" i="14"/>
  <c r="Z28" i="14"/>
  <c r="Z29" i="14" s="1"/>
  <c r="Y28" i="14"/>
  <c r="Y29" i="14" s="1"/>
  <c r="X28" i="14"/>
  <c r="X29" i="14" s="1"/>
  <c r="W28" i="14"/>
  <c r="V28" i="14"/>
  <c r="V29" i="14" s="1"/>
  <c r="U28" i="14"/>
  <c r="U29" i="14" s="1"/>
  <c r="T28" i="14"/>
  <c r="T29" i="14" s="1"/>
  <c r="S28" i="14"/>
  <c r="R28" i="14"/>
  <c r="R29" i="14" s="1"/>
  <c r="Q28" i="14"/>
  <c r="Q29" i="14" s="1"/>
  <c r="P28" i="14"/>
  <c r="P29" i="14" s="1"/>
  <c r="O28" i="14"/>
  <c r="N28" i="14"/>
  <c r="N29" i="14" s="1"/>
  <c r="M28" i="14"/>
  <c r="M29" i="14" s="1"/>
  <c r="L28" i="14"/>
  <c r="K28" i="14"/>
  <c r="K29" i="14" s="1"/>
  <c r="J28" i="14"/>
  <c r="J29" i="14" s="1"/>
  <c r="I28" i="14"/>
  <c r="I29" i="14" s="1"/>
  <c r="H28" i="14"/>
  <c r="H29" i="14" s="1"/>
  <c r="G28" i="14"/>
  <c r="G31" i="14" s="1"/>
  <c r="F28" i="14"/>
  <c r="F29" i="14" s="1"/>
  <c r="E28" i="14"/>
  <c r="E29" i="14" s="1"/>
  <c r="D28" i="14"/>
  <c r="D29" i="14" s="1"/>
  <c r="C28" i="14"/>
  <c r="C29" i="14" s="1"/>
  <c r="B28" i="14"/>
  <c r="B29" i="14" s="1"/>
  <c r="AC26" i="14"/>
  <c r="AB26" i="14"/>
  <c r="AC25" i="14"/>
  <c r="AB25" i="14"/>
  <c r="AC24" i="14"/>
  <c r="AB24" i="14"/>
  <c r="X21" i="14"/>
  <c r="R21" i="14"/>
  <c r="Q21" i="14"/>
  <c r="Q32" i="14" s="1"/>
  <c r="P21" i="14"/>
  <c r="J21" i="14"/>
  <c r="I21" i="14"/>
  <c r="B21" i="14"/>
  <c r="B32" i="14" s="1"/>
  <c r="AA20" i="14"/>
  <c r="AA31" i="14" s="1"/>
  <c r="Z20" i="14"/>
  <c r="Y20" i="14"/>
  <c r="Y21" i="14" s="1"/>
  <c r="X20" i="14"/>
  <c r="W20" i="14"/>
  <c r="W21" i="14" s="1"/>
  <c r="V20" i="14"/>
  <c r="U20" i="14"/>
  <c r="T20" i="14"/>
  <c r="T31" i="14" s="1"/>
  <c r="S20" i="14"/>
  <c r="S31" i="14" s="1"/>
  <c r="R20" i="14"/>
  <c r="Q20" i="14"/>
  <c r="P20" i="14"/>
  <c r="O20" i="14"/>
  <c r="O21" i="14" s="1"/>
  <c r="N20" i="14"/>
  <c r="M20" i="14"/>
  <c r="L20" i="14"/>
  <c r="L31" i="14" s="1"/>
  <c r="K20" i="14"/>
  <c r="J20" i="14"/>
  <c r="I20" i="14"/>
  <c r="H20" i="14"/>
  <c r="H21" i="14" s="1"/>
  <c r="G20" i="14"/>
  <c r="G21" i="14" s="1"/>
  <c r="F20" i="14"/>
  <c r="F31" i="14" s="1"/>
  <c r="E20" i="14"/>
  <c r="E31" i="14" s="1"/>
  <c r="D20" i="14"/>
  <c r="D31" i="14" s="1"/>
  <c r="C20" i="14"/>
  <c r="C31" i="14" s="1"/>
  <c r="B20" i="14"/>
  <c r="B31" i="14" s="1"/>
  <c r="AC18" i="14"/>
  <c r="AB18" i="14"/>
  <c r="AC17" i="14"/>
  <c r="AB17" i="14"/>
  <c r="AC16" i="14"/>
  <c r="AB16" i="14"/>
  <c r="AC15" i="14"/>
  <c r="AB15" i="14"/>
  <c r="AC14" i="14"/>
  <c r="AB14" i="14"/>
  <c r="AC13" i="14"/>
  <c r="AB13" i="14"/>
  <c r="AC12" i="14"/>
  <c r="AB12" i="14"/>
  <c r="AC11" i="14"/>
  <c r="AB11" i="14"/>
  <c r="AC10" i="14"/>
  <c r="AB10" i="14"/>
  <c r="AC9" i="14"/>
  <c r="AB9" i="14"/>
  <c r="AC8" i="14"/>
  <c r="AB8" i="14"/>
  <c r="AC7" i="14"/>
  <c r="AB7" i="14"/>
  <c r="AC6" i="14"/>
  <c r="AB6" i="14"/>
  <c r="AC5" i="14"/>
  <c r="AB5" i="14"/>
  <c r="AC4" i="14"/>
  <c r="AB4" i="14"/>
  <c r="S29" i="13"/>
  <c r="N29" i="13"/>
  <c r="AA28" i="13"/>
  <c r="AA29" i="13" s="1"/>
  <c r="Z28" i="13"/>
  <c r="Z29" i="13" s="1"/>
  <c r="Y28" i="13"/>
  <c r="Y29" i="13" s="1"/>
  <c r="X28" i="13"/>
  <c r="X29" i="13" s="1"/>
  <c r="W28" i="13"/>
  <c r="W29" i="13" s="1"/>
  <c r="V28" i="13"/>
  <c r="V29" i="13" s="1"/>
  <c r="U28" i="13"/>
  <c r="U29" i="13" s="1"/>
  <c r="T28" i="13"/>
  <c r="T29" i="13" s="1"/>
  <c r="S28" i="13"/>
  <c r="R28" i="13"/>
  <c r="R29" i="13" s="1"/>
  <c r="Q28" i="13"/>
  <c r="Q29" i="13" s="1"/>
  <c r="P28" i="13"/>
  <c r="P29" i="13" s="1"/>
  <c r="O28" i="13"/>
  <c r="O29" i="13" s="1"/>
  <c r="N28" i="13"/>
  <c r="M28" i="13"/>
  <c r="M29" i="13" s="1"/>
  <c r="L28" i="13"/>
  <c r="L29" i="13" s="1"/>
  <c r="K28" i="13"/>
  <c r="K29" i="13" s="1"/>
  <c r="J28" i="13"/>
  <c r="J29" i="13" s="1"/>
  <c r="I28" i="13"/>
  <c r="I29" i="13" s="1"/>
  <c r="H28" i="13"/>
  <c r="H29" i="13" s="1"/>
  <c r="G28" i="13"/>
  <c r="G29" i="13" s="1"/>
  <c r="F28" i="13"/>
  <c r="F29" i="13" s="1"/>
  <c r="E28" i="13"/>
  <c r="E29" i="13" s="1"/>
  <c r="D28" i="13"/>
  <c r="D29" i="13" s="1"/>
  <c r="C28" i="13"/>
  <c r="C29" i="13" s="1"/>
  <c r="B28" i="13"/>
  <c r="B29" i="13" s="1"/>
  <c r="AC26" i="13"/>
  <c r="AB26" i="13"/>
  <c r="AC25" i="13"/>
  <c r="AB25" i="13"/>
  <c r="AC24" i="13"/>
  <c r="AB24" i="13"/>
  <c r="H21" i="13"/>
  <c r="C21" i="13"/>
  <c r="AA20" i="13"/>
  <c r="AA31" i="13" s="1"/>
  <c r="Z20" i="13"/>
  <c r="Z31" i="13" s="1"/>
  <c r="Y20" i="13"/>
  <c r="Y21" i="13" s="1"/>
  <c r="X20" i="13"/>
  <c r="W20" i="13"/>
  <c r="V20" i="13"/>
  <c r="V31" i="13" s="1"/>
  <c r="U20" i="13"/>
  <c r="U21" i="13" s="1"/>
  <c r="T20" i="13"/>
  <c r="T31" i="13" s="1"/>
  <c r="S20" i="13"/>
  <c r="S31" i="13" s="1"/>
  <c r="R20" i="13"/>
  <c r="R31" i="13" s="1"/>
  <c r="Q20" i="13"/>
  <c r="Q21" i="13" s="1"/>
  <c r="P20" i="13"/>
  <c r="O20" i="13"/>
  <c r="N20" i="13"/>
  <c r="N31" i="13" s="1"/>
  <c r="M20" i="13"/>
  <c r="M21" i="13" s="1"/>
  <c r="L20" i="13"/>
  <c r="L31" i="13" s="1"/>
  <c r="K20" i="13"/>
  <c r="K31" i="13" s="1"/>
  <c r="J20" i="13"/>
  <c r="J31" i="13" s="1"/>
  <c r="I20" i="13"/>
  <c r="I21" i="13" s="1"/>
  <c r="H20" i="13"/>
  <c r="G20" i="13"/>
  <c r="F20" i="13"/>
  <c r="F31" i="13" s="1"/>
  <c r="E20" i="13"/>
  <c r="E21" i="13" s="1"/>
  <c r="D20" i="13"/>
  <c r="D31" i="13" s="1"/>
  <c r="C20" i="13"/>
  <c r="C31" i="13" s="1"/>
  <c r="B20" i="13"/>
  <c r="AC18" i="13"/>
  <c r="AB18" i="13"/>
  <c r="AC17" i="13"/>
  <c r="AB17" i="13"/>
  <c r="AC16" i="13"/>
  <c r="AB16" i="13"/>
  <c r="AC15" i="13"/>
  <c r="AB15" i="13"/>
  <c r="AC14" i="13"/>
  <c r="AB14" i="13"/>
  <c r="AC13" i="13"/>
  <c r="AB13" i="13"/>
  <c r="AC12" i="13"/>
  <c r="AB12" i="13"/>
  <c r="AC11" i="13"/>
  <c r="AB11" i="13"/>
  <c r="AC10" i="13"/>
  <c r="AB10" i="13"/>
  <c r="AC9" i="13"/>
  <c r="AB9" i="13"/>
  <c r="AC8" i="13"/>
  <c r="AB8" i="13"/>
  <c r="AC7" i="13"/>
  <c r="AB7" i="13"/>
  <c r="AC6" i="13"/>
  <c r="AB6" i="13"/>
  <c r="AC5" i="13"/>
  <c r="AB5" i="13"/>
  <c r="AC4" i="13"/>
  <c r="AB4" i="13"/>
  <c r="AA31" i="16" l="1"/>
  <c r="Z29" i="16"/>
  <c r="Z32" i="16" s="1"/>
  <c r="O31" i="16"/>
  <c r="R32" i="16"/>
  <c r="V32" i="16"/>
  <c r="J32" i="16"/>
  <c r="L31" i="16"/>
  <c r="K32" i="16"/>
  <c r="M32" i="16"/>
  <c r="K31" i="16"/>
  <c r="F32" i="16"/>
  <c r="AC29" i="16"/>
  <c r="U32" i="16"/>
  <c r="AB28" i="16"/>
  <c r="AA21" i="16"/>
  <c r="AA32" i="16"/>
  <c r="P31" i="16"/>
  <c r="R31" i="16"/>
  <c r="O32" i="16"/>
  <c r="X31" i="16"/>
  <c r="W21" i="16"/>
  <c r="W32" i="16" s="1"/>
  <c r="M31" i="16"/>
  <c r="H31" i="16"/>
  <c r="C31" i="16"/>
  <c r="E31" i="16"/>
  <c r="AC21" i="16"/>
  <c r="G21" i="16"/>
  <c r="G32" i="16" s="1"/>
  <c r="AB20" i="16"/>
  <c r="U31" i="16"/>
  <c r="H32" i="16"/>
  <c r="P32" i="16"/>
  <c r="X32" i="16"/>
  <c r="S32" i="16"/>
  <c r="I32" i="16"/>
  <c r="Q32" i="16"/>
  <c r="Y32" i="16"/>
  <c r="AB29" i="16"/>
  <c r="C32" i="16"/>
  <c r="B21" i="16"/>
  <c r="I31" i="16"/>
  <c r="Q31" i="16"/>
  <c r="Y31" i="16"/>
  <c r="D21" i="16"/>
  <c r="D32" i="16" s="1"/>
  <c r="L21" i="16"/>
  <c r="L32" i="16" s="1"/>
  <c r="T21" i="16"/>
  <c r="T32" i="16" s="1"/>
  <c r="N21" i="16"/>
  <c r="N32" i="16" s="1"/>
  <c r="F31" i="16"/>
  <c r="V31" i="16"/>
  <c r="Z31" i="15"/>
  <c r="AA32" i="15"/>
  <c r="Z32" i="15"/>
  <c r="AA31" i="15"/>
  <c r="P32" i="15"/>
  <c r="Q31" i="15"/>
  <c r="R31" i="15"/>
  <c r="S32" i="15"/>
  <c r="X32" i="15"/>
  <c r="V31" i="15"/>
  <c r="L32" i="15"/>
  <c r="M31" i="15"/>
  <c r="H32" i="15"/>
  <c r="AB28" i="15"/>
  <c r="B31" i="15"/>
  <c r="T32" i="15"/>
  <c r="AB29" i="15"/>
  <c r="AC29" i="15"/>
  <c r="T31" i="15"/>
  <c r="P31" i="15"/>
  <c r="R21" i="15"/>
  <c r="R32" i="15" s="1"/>
  <c r="Q21" i="15"/>
  <c r="Q32" i="15" s="1"/>
  <c r="Y21" i="15"/>
  <c r="Y32" i="15" s="1"/>
  <c r="X31" i="15"/>
  <c r="V21" i="15"/>
  <c r="V32" i="15" s="1"/>
  <c r="I21" i="15"/>
  <c r="I32" i="15" s="1"/>
  <c r="J21" i="15"/>
  <c r="J32" i="15" s="1"/>
  <c r="H31" i="15"/>
  <c r="M21" i="15"/>
  <c r="M32" i="15" s="1"/>
  <c r="K31" i="15"/>
  <c r="B21" i="15"/>
  <c r="B32" i="15" s="1"/>
  <c r="D21" i="15"/>
  <c r="D32" i="15" s="1"/>
  <c r="E21" i="15"/>
  <c r="E32" i="15" s="1"/>
  <c r="C31" i="15"/>
  <c r="U21" i="15"/>
  <c r="U32" i="15" s="1"/>
  <c r="AC21" i="15"/>
  <c r="C32" i="15"/>
  <c r="AB20" i="15"/>
  <c r="F21" i="15"/>
  <c r="F32" i="15" s="1"/>
  <c r="N21" i="15"/>
  <c r="N32" i="15" s="1"/>
  <c r="G21" i="15"/>
  <c r="G32" i="15" s="1"/>
  <c r="O21" i="15"/>
  <c r="O32" i="15" s="1"/>
  <c r="W21" i="15"/>
  <c r="W32" i="15" s="1"/>
  <c r="Z31" i="14"/>
  <c r="P31" i="14"/>
  <c r="N31" i="14"/>
  <c r="P32" i="14"/>
  <c r="R31" i="14"/>
  <c r="R32" i="14"/>
  <c r="Y32" i="14"/>
  <c r="X31" i="14"/>
  <c r="V31" i="14"/>
  <c r="I31" i="14"/>
  <c r="J31" i="14"/>
  <c r="K31" i="14"/>
  <c r="M31" i="14"/>
  <c r="I32" i="14"/>
  <c r="U31" i="14"/>
  <c r="AB28" i="14"/>
  <c r="AC29" i="14"/>
  <c r="Z21" i="14"/>
  <c r="Z32" i="14" s="1"/>
  <c r="O31" i="14"/>
  <c r="Y31" i="14"/>
  <c r="W31" i="14"/>
  <c r="H31" i="14"/>
  <c r="AC21" i="14"/>
  <c r="J32" i="14"/>
  <c r="X32" i="14"/>
  <c r="H32" i="14"/>
  <c r="AB20" i="14"/>
  <c r="C21" i="14"/>
  <c r="C32" i="14" s="1"/>
  <c r="K21" i="14"/>
  <c r="K32" i="14" s="1"/>
  <c r="S21" i="14"/>
  <c r="S32" i="14" s="1"/>
  <c r="AA21" i="14"/>
  <c r="AA32" i="14" s="1"/>
  <c r="D21" i="14"/>
  <c r="D32" i="14" s="1"/>
  <c r="L21" i="14"/>
  <c r="L32" i="14" s="1"/>
  <c r="T21" i="14"/>
  <c r="T32" i="14" s="1"/>
  <c r="G29" i="14"/>
  <c r="G32" i="14" s="1"/>
  <c r="O29" i="14"/>
  <c r="O32" i="14" s="1"/>
  <c r="W29" i="14"/>
  <c r="W32" i="14" s="1"/>
  <c r="E21" i="14"/>
  <c r="E32" i="14" s="1"/>
  <c r="M21" i="14"/>
  <c r="M32" i="14" s="1"/>
  <c r="U21" i="14"/>
  <c r="U32" i="14" s="1"/>
  <c r="F21" i="14"/>
  <c r="F32" i="14" s="1"/>
  <c r="N21" i="14"/>
  <c r="N32" i="14" s="1"/>
  <c r="V21" i="14"/>
  <c r="V32" i="14" s="1"/>
  <c r="S21" i="13"/>
  <c r="G31" i="13"/>
  <c r="O31" i="13"/>
  <c r="W31" i="13"/>
  <c r="H31" i="13"/>
  <c r="P31" i="13"/>
  <c r="X31" i="13"/>
  <c r="X21" i="13"/>
  <c r="X32" i="13" s="1"/>
  <c r="AC21" i="13"/>
  <c r="N21" i="13"/>
  <c r="N32" i="13" s="1"/>
  <c r="AC29" i="13"/>
  <c r="S32" i="13"/>
  <c r="C32" i="13"/>
  <c r="AC32" i="13"/>
  <c r="E32" i="13"/>
  <c r="I32" i="13"/>
  <c r="M32" i="13"/>
  <c r="Q32" i="13"/>
  <c r="U32" i="13"/>
  <c r="Y32" i="13"/>
  <c r="AB28" i="13"/>
  <c r="AB20" i="13"/>
  <c r="AB31" i="13" s="1"/>
  <c r="D21" i="13"/>
  <c r="D32" i="13" s="1"/>
  <c r="J21" i="13"/>
  <c r="J32" i="13" s="1"/>
  <c r="O21" i="13"/>
  <c r="O32" i="13" s="1"/>
  <c r="T21" i="13"/>
  <c r="Z21" i="13"/>
  <c r="Z32" i="13" s="1"/>
  <c r="F21" i="13"/>
  <c r="F32" i="13" s="1"/>
  <c r="K21" i="13"/>
  <c r="K32" i="13" s="1"/>
  <c r="P21" i="13"/>
  <c r="P32" i="13" s="1"/>
  <c r="V21" i="13"/>
  <c r="V32" i="13" s="1"/>
  <c r="AA21" i="13"/>
  <c r="AA32" i="13" s="1"/>
  <c r="B21" i="13"/>
  <c r="G21" i="13"/>
  <c r="G32" i="13" s="1"/>
  <c r="L21" i="13"/>
  <c r="L32" i="13" s="1"/>
  <c r="R21" i="13"/>
  <c r="R32" i="13" s="1"/>
  <c r="W21" i="13"/>
  <c r="W32" i="13" s="1"/>
  <c r="AB29" i="13"/>
  <c r="H32" i="13"/>
  <c r="T32" i="13"/>
  <c r="E31" i="13"/>
  <c r="I31" i="13"/>
  <c r="M31" i="13"/>
  <c r="Q31" i="13"/>
  <c r="U31" i="13"/>
  <c r="Y31" i="13"/>
  <c r="B31" i="13"/>
  <c r="AA28" i="12"/>
  <c r="AA29" i="12" s="1"/>
  <c r="Z28" i="12"/>
  <c r="Z29" i="12" s="1"/>
  <c r="Y28" i="12"/>
  <c r="Y29" i="12" s="1"/>
  <c r="X28" i="12"/>
  <c r="X29" i="12" s="1"/>
  <c r="W28" i="12"/>
  <c r="W29" i="12" s="1"/>
  <c r="V28" i="12"/>
  <c r="V29" i="12" s="1"/>
  <c r="U28" i="12"/>
  <c r="U29" i="12" s="1"/>
  <c r="T28" i="12"/>
  <c r="T29" i="12" s="1"/>
  <c r="S28" i="12"/>
  <c r="S29" i="12" s="1"/>
  <c r="R28" i="12"/>
  <c r="R29" i="12" s="1"/>
  <c r="Q28" i="12"/>
  <c r="Q29" i="12" s="1"/>
  <c r="P28" i="12"/>
  <c r="P29" i="12" s="1"/>
  <c r="O28" i="12"/>
  <c r="O29" i="12" s="1"/>
  <c r="N28" i="12"/>
  <c r="N29" i="12" s="1"/>
  <c r="M28" i="12"/>
  <c r="M29" i="12" s="1"/>
  <c r="L28" i="12"/>
  <c r="L29" i="12" s="1"/>
  <c r="K28" i="12"/>
  <c r="K29" i="12" s="1"/>
  <c r="J28" i="12"/>
  <c r="J29" i="12" s="1"/>
  <c r="I28" i="12"/>
  <c r="I29" i="12" s="1"/>
  <c r="H28" i="12"/>
  <c r="H29" i="12" s="1"/>
  <c r="G28" i="12"/>
  <c r="G29" i="12" s="1"/>
  <c r="F28" i="12"/>
  <c r="F29" i="12" s="1"/>
  <c r="E28" i="12"/>
  <c r="E29" i="12" s="1"/>
  <c r="D28" i="12"/>
  <c r="D29" i="12" s="1"/>
  <c r="C28" i="12"/>
  <c r="C29" i="12" s="1"/>
  <c r="B28" i="12"/>
  <c r="B29" i="12" s="1"/>
  <c r="AC26" i="12"/>
  <c r="AB26" i="12"/>
  <c r="AC25" i="12"/>
  <c r="AB25" i="12"/>
  <c r="AC24" i="12"/>
  <c r="AB24" i="12"/>
  <c r="O21" i="12"/>
  <c r="O32" i="12" s="1"/>
  <c r="E21" i="12"/>
  <c r="AA20" i="12"/>
  <c r="AA31" i="12" s="1"/>
  <c r="Z20" i="12"/>
  <c r="Y20" i="12"/>
  <c r="X20" i="12"/>
  <c r="X21" i="12" s="1"/>
  <c r="W20" i="12"/>
  <c r="W31" i="12" s="1"/>
  <c r="V20" i="12"/>
  <c r="V31" i="12" s="1"/>
  <c r="U20" i="12"/>
  <c r="T20" i="12"/>
  <c r="T21" i="12" s="1"/>
  <c r="S20" i="12"/>
  <c r="S31" i="12" s="1"/>
  <c r="R20" i="12"/>
  <c r="Q20" i="12"/>
  <c r="Q21" i="12" s="1"/>
  <c r="P20" i="12"/>
  <c r="P21" i="12" s="1"/>
  <c r="O20" i="12"/>
  <c r="O31" i="12" s="1"/>
  <c r="N20" i="12"/>
  <c r="M20" i="12"/>
  <c r="L20" i="12"/>
  <c r="L21" i="12" s="1"/>
  <c r="K20" i="12"/>
  <c r="K31" i="12" s="1"/>
  <c r="J20" i="12"/>
  <c r="I20" i="12"/>
  <c r="H20" i="12"/>
  <c r="H21" i="12" s="1"/>
  <c r="G20" i="12"/>
  <c r="G31" i="12" s="1"/>
  <c r="F20" i="12"/>
  <c r="E20" i="12"/>
  <c r="D20" i="12"/>
  <c r="D21" i="12" s="1"/>
  <c r="C20" i="12"/>
  <c r="C31" i="12" s="1"/>
  <c r="B20" i="12"/>
  <c r="AC18" i="12"/>
  <c r="AB18" i="12"/>
  <c r="AC17" i="12"/>
  <c r="AB17" i="12"/>
  <c r="AC16" i="12"/>
  <c r="AB16" i="12"/>
  <c r="AC15" i="12"/>
  <c r="AB15" i="12"/>
  <c r="AC14" i="12"/>
  <c r="AB14" i="12"/>
  <c r="AC13" i="12"/>
  <c r="AB13" i="12"/>
  <c r="AC12" i="12"/>
  <c r="AB12" i="12"/>
  <c r="AC11" i="12"/>
  <c r="AB11" i="12"/>
  <c r="AC10" i="12"/>
  <c r="AB10" i="12"/>
  <c r="AC9" i="12"/>
  <c r="AB9" i="12"/>
  <c r="AC8" i="12"/>
  <c r="AB8" i="12"/>
  <c r="AC7" i="12"/>
  <c r="AB7" i="12"/>
  <c r="AC6" i="12"/>
  <c r="AB6" i="12"/>
  <c r="AC5" i="12"/>
  <c r="AB5" i="12"/>
  <c r="AC4" i="12"/>
  <c r="AB4" i="12"/>
  <c r="AC32" i="16" l="1"/>
  <c r="AB31" i="16"/>
  <c r="AB21" i="16"/>
  <c r="AB32" i="16" s="1"/>
  <c r="B32" i="16"/>
  <c r="AB31" i="15"/>
  <c r="AC32" i="15"/>
  <c r="AB21" i="15"/>
  <c r="AB32" i="15" s="1"/>
  <c r="AB29" i="14"/>
  <c r="AB31" i="14"/>
  <c r="AC32" i="14"/>
  <c r="AB21" i="14"/>
  <c r="AA21" i="12"/>
  <c r="AA32" i="12" s="1"/>
  <c r="AC21" i="12"/>
  <c r="R31" i="12"/>
  <c r="Z31" i="12"/>
  <c r="AB21" i="13"/>
  <c r="AB32" i="13" s="1"/>
  <c r="B32" i="13"/>
  <c r="E31" i="12"/>
  <c r="M31" i="12"/>
  <c r="U31" i="12"/>
  <c r="D32" i="12"/>
  <c r="H32" i="12"/>
  <c r="L32" i="12"/>
  <c r="P32" i="12"/>
  <c r="T32" i="12"/>
  <c r="X32" i="12"/>
  <c r="E32" i="12"/>
  <c r="AB29" i="12"/>
  <c r="J31" i="12"/>
  <c r="AC29" i="12"/>
  <c r="AC32" i="12" s="1"/>
  <c r="I31" i="12"/>
  <c r="Q32" i="12"/>
  <c r="Y31" i="12"/>
  <c r="B31" i="12"/>
  <c r="F31" i="12"/>
  <c r="N31" i="12"/>
  <c r="AB28" i="12"/>
  <c r="J21" i="12"/>
  <c r="J32" i="12" s="1"/>
  <c r="F21" i="12"/>
  <c r="K21" i="12"/>
  <c r="K32" i="12" s="1"/>
  <c r="R21" i="12"/>
  <c r="R32" i="12" s="1"/>
  <c r="W21" i="12"/>
  <c r="W32" i="12" s="1"/>
  <c r="B21" i="12"/>
  <c r="AB21" i="12" s="1"/>
  <c r="G21" i="12"/>
  <c r="G32" i="12" s="1"/>
  <c r="M21" i="12"/>
  <c r="M32" i="12" s="1"/>
  <c r="S21" i="12"/>
  <c r="S32" i="12" s="1"/>
  <c r="Y21" i="12"/>
  <c r="Y32" i="12" s="1"/>
  <c r="V21" i="12"/>
  <c r="V32" i="12" s="1"/>
  <c r="C21" i="12"/>
  <c r="C32" i="12" s="1"/>
  <c r="I21" i="12"/>
  <c r="I32" i="12" s="1"/>
  <c r="N21" i="12"/>
  <c r="N32" i="12" s="1"/>
  <c r="U21" i="12"/>
  <c r="U32" i="12" s="1"/>
  <c r="Z21" i="12"/>
  <c r="Z32" i="12" s="1"/>
  <c r="F32" i="12"/>
  <c r="Q31" i="12"/>
  <c r="AB20" i="12"/>
  <c r="AB31" i="12" s="1"/>
  <c r="D31" i="12"/>
  <c r="H31" i="12"/>
  <c r="L31" i="12"/>
  <c r="P31" i="12"/>
  <c r="T31" i="12"/>
  <c r="X31" i="12"/>
  <c r="AA28" i="11"/>
  <c r="AA29" i="11" s="1"/>
  <c r="Z28" i="11"/>
  <c r="Z29" i="11" s="1"/>
  <c r="Y28" i="11"/>
  <c r="Y29" i="11" s="1"/>
  <c r="X28" i="11"/>
  <c r="X29" i="11" s="1"/>
  <c r="W28" i="11"/>
  <c r="W29" i="11" s="1"/>
  <c r="V28" i="11"/>
  <c r="V29" i="11" s="1"/>
  <c r="U28" i="11"/>
  <c r="U29" i="11" s="1"/>
  <c r="T28" i="11"/>
  <c r="T29" i="11" s="1"/>
  <c r="S28" i="11"/>
  <c r="S29" i="11" s="1"/>
  <c r="R28" i="11"/>
  <c r="R29" i="11" s="1"/>
  <c r="Q28" i="11"/>
  <c r="Q29" i="11" s="1"/>
  <c r="P28" i="11"/>
  <c r="P29" i="11" s="1"/>
  <c r="O28" i="11"/>
  <c r="O29" i="11" s="1"/>
  <c r="N28" i="11"/>
  <c r="N29" i="11" s="1"/>
  <c r="M28" i="11"/>
  <c r="M29" i="11" s="1"/>
  <c r="L28" i="11"/>
  <c r="L29" i="11" s="1"/>
  <c r="K28" i="11"/>
  <c r="K29" i="11" s="1"/>
  <c r="J28" i="11"/>
  <c r="J29" i="11" s="1"/>
  <c r="I28" i="11"/>
  <c r="I29" i="11" s="1"/>
  <c r="H28" i="11"/>
  <c r="H29" i="11" s="1"/>
  <c r="G28" i="11"/>
  <c r="G29" i="11" s="1"/>
  <c r="F28" i="11"/>
  <c r="F29" i="11" s="1"/>
  <c r="E28" i="11"/>
  <c r="E29" i="11" s="1"/>
  <c r="D28" i="11"/>
  <c r="D29" i="11" s="1"/>
  <c r="C28" i="11"/>
  <c r="C29" i="11" s="1"/>
  <c r="B28" i="11"/>
  <c r="B29" i="11" s="1"/>
  <c r="AC26" i="11"/>
  <c r="AB26" i="11"/>
  <c r="AC25" i="11"/>
  <c r="AB25" i="11"/>
  <c r="AC24" i="11"/>
  <c r="AB24" i="11"/>
  <c r="AB28" i="11" s="1"/>
  <c r="U21" i="11"/>
  <c r="AA20" i="11"/>
  <c r="AA21" i="11" s="1"/>
  <c r="Z20" i="11"/>
  <c r="Y20" i="11"/>
  <c r="Y31" i="11" s="1"/>
  <c r="X20" i="11"/>
  <c r="X21" i="11" s="1"/>
  <c r="W20" i="11"/>
  <c r="W21" i="11" s="1"/>
  <c r="V20" i="11"/>
  <c r="V31" i="11" s="1"/>
  <c r="U20" i="11"/>
  <c r="U31" i="11" s="1"/>
  <c r="T20" i="11"/>
  <c r="S20" i="11"/>
  <c r="S21" i="11" s="1"/>
  <c r="R20" i="11"/>
  <c r="Q20" i="11"/>
  <c r="Q31" i="11" s="1"/>
  <c r="P20" i="11"/>
  <c r="O20" i="11"/>
  <c r="O21" i="11" s="1"/>
  <c r="N20" i="11"/>
  <c r="N31" i="11" s="1"/>
  <c r="M20" i="11"/>
  <c r="M31" i="11" s="1"/>
  <c r="L20" i="11"/>
  <c r="K20" i="11"/>
  <c r="K21" i="11" s="1"/>
  <c r="J20" i="11"/>
  <c r="I20" i="11"/>
  <c r="I31" i="11" s="1"/>
  <c r="H20" i="11"/>
  <c r="G20" i="11"/>
  <c r="G21" i="11" s="1"/>
  <c r="F20" i="11"/>
  <c r="F31" i="11" s="1"/>
  <c r="E20" i="11"/>
  <c r="E31" i="11" s="1"/>
  <c r="D20" i="11"/>
  <c r="C20" i="11"/>
  <c r="C21" i="11" s="1"/>
  <c r="B20" i="11"/>
  <c r="AC18" i="11"/>
  <c r="AB18" i="11"/>
  <c r="AC17" i="11"/>
  <c r="AB17" i="11"/>
  <c r="AC16" i="11"/>
  <c r="AB16" i="11"/>
  <c r="AC15" i="11"/>
  <c r="AB15" i="11"/>
  <c r="AC14" i="11"/>
  <c r="AB14" i="11"/>
  <c r="AC13" i="11"/>
  <c r="AB13" i="11"/>
  <c r="AC12" i="11"/>
  <c r="AB12" i="11"/>
  <c r="AC11" i="11"/>
  <c r="AB11" i="11"/>
  <c r="AC10" i="11"/>
  <c r="AB10" i="11"/>
  <c r="AC9" i="11"/>
  <c r="AB9" i="11"/>
  <c r="AC8" i="11"/>
  <c r="AB8" i="11"/>
  <c r="AC7" i="11"/>
  <c r="AB7" i="11"/>
  <c r="AC6" i="11"/>
  <c r="AB6" i="11"/>
  <c r="AC5" i="11"/>
  <c r="AB5" i="11"/>
  <c r="AC4" i="11"/>
  <c r="AB4" i="11"/>
  <c r="AB32" i="14" l="1"/>
  <c r="B31" i="11"/>
  <c r="J31" i="11"/>
  <c r="R31" i="11"/>
  <c r="Z31" i="11"/>
  <c r="B21" i="11"/>
  <c r="B32" i="11" s="1"/>
  <c r="E21" i="11"/>
  <c r="E32" i="11" s="1"/>
  <c r="AC29" i="11"/>
  <c r="M21" i="11"/>
  <c r="M32" i="11" s="1"/>
  <c r="R21" i="11"/>
  <c r="R32" i="11" s="1"/>
  <c r="AB32" i="12"/>
  <c r="B32" i="12"/>
  <c r="X32" i="11"/>
  <c r="G32" i="11"/>
  <c r="K32" i="11"/>
  <c r="O32" i="11"/>
  <c r="S32" i="11"/>
  <c r="W32" i="11"/>
  <c r="AA32" i="11"/>
  <c r="D31" i="11"/>
  <c r="H31" i="11"/>
  <c r="L31" i="11"/>
  <c r="P31" i="11"/>
  <c r="T31" i="11"/>
  <c r="X31" i="11"/>
  <c r="U32" i="11"/>
  <c r="AB29" i="11"/>
  <c r="H21" i="11"/>
  <c r="H32" i="11" s="1"/>
  <c r="J21" i="11"/>
  <c r="J32" i="11" s="1"/>
  <c r="P21" i="11"/>
  <c r="P32" i="11" s="1"/>
  <c r="Z21" i="11"/>
  <c r="Z32" i="11" s="1"/>
  <c r="AC21" i="11"/>
  <c r="AC32" i="11" s="1"/>
  <c r="F21" i="11"/>
  <c r="F32" i="11" s="1"/>
  <c r="L21" i="11"/>
  <c r="L32" i="11" s="1"/>
  <c r="Q21" i="11"/>
  <c r="Q32" i="11" s="1"/>
  <c r="V21" i="11"/>
  <c r="V32" i="11" s="1"/>
  <c r="D21" i="11"/>
  <c r="D32" i="11" s="1"/>
  <c r="I21" i="11"/>
  <c r="I32" i="11" s="1"/>
  <c r="N21" i="11"/>
  <c r="N32" i="11" s="1"/>
  <c r="T21" i="11"/>
  <c r="T32" i="11" s="1"/>
  <c r="Y21" i="11"/>
  <c r="Y32" i="11" s="1"/>
  <c r="C32" i="11"/>
  <c r="C31" i="11"/>
  <c r="G31" i="11"/>
  <c r="K31" i="11"/>
  <c r="O31" i="11"/>
  <c r="S31" i="11"/>
  <c r="W31" i="11"/>
  <c r="AA31" i="11"/>
  <c r="AB20" i="11"/>
  <c r="AB31" i="11" s="1"/>
  <c r="AA28" i="10"/>
  <c r="AA29" i="10" s="1"/>
  <c r="Z28" i="10"/>
  <c r="Z29" i="10" s="1"/>
  <c r="Y28" i="10"/>
  <c r="Y29" i="10" s="1"/>
  <c r="X28" i="10"/>
  <c r="X29" i="10" s="1"/>
  <c r="W28" i="10"/>
  <c r="W29" i="10" s="1"/>
  <c r="V28" i="10"/>
  <c r="V29" i="10" s="1"/>
  <c r="U28" i="10"/>
  <c r="U29" i="10" s="1"/>
  <c r="T28" i="10"/>
  <c r="T29" i="10" s="1"/>
  <c r="S28" i="10"/>
  <c r="S29" i="10" s="1"/>
  <c r="R28" i="10"/>
  <c r="R29" i="10" s="1"/>
  <c r="Q28" i="10"/>
  <c r="Q29" i="10" s="1"/>
  <c r="P28" i="10"/>
  <c r="P29" i="10" s="1"/>
  <c r="O28" i="10"/>
  <c r="O29" i="10" s="1"/>
  <c r="N28" i="10"/>
  <c r="N29" i="10" s="1"/>
  <c r="M28" i="10"/>
  <c r="M29" i="10" s="1"/>
  <c r="L28" i="10"/>
  <c r="L29" i="10" s="1"/>
  <c r="K28" i="10"/>
  <c r="K29" i="10" s="1"/>
  <c r="J28" i="10"/>
  <c r="J29" i="10" s="1"/>
  <c r="I28" i="10"/>
  <c r="I29" i="10" s="1"/>
  <c r="H28" i="10"/>
  <c r="H29" i="10" s="1"/>
  <c r="G28" i="10"/>
  <c r="G29" i="10" s="1"/>
  <c r="F28" i="10"/>
  <c r="F29" i="10" s="1"/>
  <c r="E28" i="10"/>
  <c r="E29" i="10" s="1"/>
  <c r="D28" i="10"/>
  <c r="D29" i="10" s="1"/>
  <c r="C28" i="10"/>
  <c r="C29" i="10" s="1"/>
  <c r="B28" i="10"/>
  <c r="B29" i="10" s="1"/>
  <c r="AC26" i="10"/>
  <c r="AB26" i="10"/>
  <c r="AC25" i="10"/>
  <c r="AB25" i="10"/>
  <c r="AC24" i="10"/>
  <c r="AB24" i="10"/>
  <c r="AA20" i="10"/>
  <c r="AA21" i="10" s="1"/>
  <c r="Z20" i="10"/>
  <c r="Z31" i="10" s="1"/>
  <c r="Y20" i="10"/>
  <c r="Y31" i="10" s="1"/>
  <c r="X20" i="10"/>
  <c r="X31" i="10" s="1"/>
  <c r="W20" i="10"/>
  <c r="W21" i="10" s="1"/>
  <c r="V20" i="10"/>
  <c r="V31" i="10" s="1"/>
  <c r="U20" i="10"/>
  <c r="U31" i="10" s="1"/>
  <c r="T20" i="10"/>
  <c r="T31" i="10" s="1"/>
  <c r="S20" i="10"/>
  <c r="S21" i="10" s="1"/>
  <c r="R20" i="10"/>
  <c r="R31" i="10" s="1"/>
  <c r="Q20" i="10"/>
  <c r="Q31" i="10" s="1"/>
  <c r="P20" i="10"/>
  <c r="P31" i="10" s="1"/>
  <c r="O20" i="10"/>
  <c r="O21" i="10" s="1"/>
  <c r="N20" i="10"/>
  <c r="N31" i="10" s="1"/>
  <c r="M20" i="10"/>
  <c r="M31" i="10" s="1"/>
  <c r="L20" i="10"/>
  <c r="L31" i="10" s="1"/>
  <c r="K20" i="10"/>
  <c r="K21" i="10" s="1"/>
  <c r="J20" i="10"/>
  <c r="J31" i="10" s="1"/>
  <c r="I20" i="10"/>
  <c r="I31" i="10" s="1"/>
  <c r="H20" i="10"/>
  <c r="H31" i="10" s="1"/>
  <c r="G20" i="10"/>
  <c r="G21" i="10" s="1"/>
  <c r="F20" i="10"/>
  <c r="F31" i="10" s="1"/>
  <c r="E20" i="10"/>
  <c r="E31" i="10" s="1"/>
  <c r="D20" i="10"/>
  <c r="D31" i="10" s="1"/>
  <c r="C20" i="10"/>
  <c r="C21" i="10" s="1"/>
  <c r="B20" i="10"/>
  <c r="B31" i="10" s="1"/>
  <c r="AC18" i="10"/>
  <c r="AB18" i="10"/>
  <c r="AC17" i="10"/>
  <c r="AB17" i="10"/>
  <c r="AC16" i="10"/>
  <c r="AB16" i="10"/>
  <c r="AC15" i="10"/>
  <c r="AB15" i="10"/>
  <c r="AC14" i="10"/>
  <c r="AB14" i="10"/>
  <c r="AC13" i="10"/>
  <c r="AB13" i="10"/>
  <c r="AC12" i="10"/>
  <c r="AB12" i="10"/>
  <c r="AC11" i="10"/>
  <c r="AB11" i="10"/>
  <c r="AC10" i="10"/>
  <c r="AB10" i="10"/>
  <c r="AC9" i="10"/>
  <c r="AB9" i="10"/>
  <c r="AC8" i="10"/>
  <c r="AB8" i="10"/>
  <c r="AC7" i="10"/>
  <c r="AB7" i="10"/>
  <c r="AC6" i="10"/>
  <c r="AB6" i="10"/>
  <c r="AC5" i="10"/>
  <c r="AB5" i="10"/>
  <c r="AC4" i="10"/>
  <c r="AB4" i="10"/>
  <c r="AB28" i="10" l="1"/>
  <c r="AB21" i="11"/>
  <c r="AB32" i="11" s="1"/>
  <c r="AC29" i="10"/>
  <c r="C32" i="10"/>
  <c r="G32" i="10"/>
  <c r="K32" i="10"/>
  <c r="O32" i="10"/>
  <c r="S32" i="10"/>
  <c r="W32" i="10"/>
  <c r="AA32" i="10"/>
  <c r="E21" i="10"/>
  <c r="E32" i="10" s="1"/>
  <c r="M21" i="10"/>
  <c r="M32" i="10" s="1"/>
  <c r="U21" i="10"/>
  <c r="U32" i="10" s="1"/>
  <c r="H21" i="10"/>
  <c r="H32" i="10" s="1"/>
  <c r="P21" i="10"/>
  <c r="P32" i="10" s="1"/>
  <c r="X21" i="10"/>
  <c r="X32" i="10" s="1"/>
  <c r="AC21" i="10"/>
  <c r="AC32" i="10" s="1"/>
  <c r="I21" i="10"/>
  <c r="I32" i="10" s="1"/>
  <c r="Q21" i="10"/>
  <c r="Q32" i="10" s="1"/>
  <c r="Y21" i="10"/>
  <c r="D21" i="10"/>
  <c r="D32" i="10" s="1"/>
  <c r="L21" i="10"/>
  <c r="L32" i="10" s="1"/>
  <c r="T21" i="10"/>
  <c r="T32" i="10" s="1"/>
  <c r="Y32" i="10"/>
  <c r="AB29" i="10"/>
  <c r="C31" i="10"/>
  <c r="K31" i="10"/>
  <c r="S31" i="10"/>
  <c r="AA31" i="10"/>
  <c r="B21" i="10"/>
  <c r="F21" i="10"/>
  <c r="F32" i="10" s="1"/>
  <c r="J21" i="10"/>
  <c r="J32" i="10" s="1"/>
  <c r="N21" i="10"/>
  <c r="N32" i="10" s="1"/>
  <c r="R21" i="10"/>
  <c r="R32" i="10" s="1"/>
  <c r="V21" i="10"/>
  <c r="V32" i="10" s="1"/>
  <c r="Z21" i="10"/>
  <c r="Z32" i="10" s="1"/>
  <c r="G31" i="10"/>
  <c r="O31" i="10"/>
  <c r="W31" i="10"/>
  <c r="AB20" i="10"/>
  <c r="AB31" i="10" s="1"/>
  <c r="AA28" i="9"/>
  <c r="AA29" i="9" s="1"/>
  <c r="Z28" i="9"/>
  <c r="Z29" i="9" s="1"/>
  <c r="Y28" i="9"/>
  <c r="Y29" i="9" s="1"/>
  <c r="X28" i="9"/>
  <c r="X29" i="9" s="1"/>
  <c r="W28" i="9"/>
  <c r="W29" i="9" s="1"/>
  <c r="V28" i="9"/>
  <c r="V29" i="9" s="1"/>
  <c r="U28" i="9"/>
  <c r="U29" i="9" s="1"/>
  <c r="T28" i="9"/>
  <c r="T29" i="9" s="1"/>
  <c r="S28" i="9"/>
  <c r="S29" i="9" s="1"/>
  <c r="R28" i="9"/>
  <c r="R29" i="9" s="1"/>
  <c r="Q28" i="9"/>
  <c r="Q29" i="9" s="1"/>
  <c r="P28" i="9"/>
  <c r="P29" i="9" s="1"/>
  <c r="O28" i="9"/>
  <c r="O29" i="9" s="1"/>
  <c r="N28" i="9"/>
  <c r="N29" i="9" s="1"/>
  <c r="M28" i="9"/>
  <c r="M29" i="9" s="1"/>
  <c r="L28" i="9"/>
  <c r="L29" i="9" s="1"/>
  <c r="K28" i="9"/>
  <c r="K29" i="9" s="1"/>
  <c r="J28" i="9"/>
  <c r="J29" i="9" s="1"/>
  <c r="I28" i="9"/>
  <c r="I29" i="9" s="1"/>
  <c r="H28" i="9"/>
  <c r="H29" i="9" s="1"/>
  <c r="G28" i="9"/>
  <c r="G29" i="9" s="1"/>
  <c r="F28" i="9"/>
  <c r="F29" i="9" s="1"/>
  <c r="E28" i="9"/>
  <c r="E29" i="9" s="1"/>
  <c r="D28" i="9"/>
  <c r="D29" i="9" s="1"/>
  <c r="C28" i="9"/>
  <c r="C29" i="9" s="1"/>
  <c r="B28" i="9"/>
  <c r="B29" i="9" s="1"/>
  <c r="AC26" i="9"/>
  <c r="AB26" i="9"/>
  <c r="AC25" i="9"/>
  <c r="AB25" i="9"/>
  <c r="AC24" i="9"/>
  <c r="AC29" i="9" s="1"/>
  <c r="AB24" i="9"/>
  <c r="AB28" i="9" s="1"/>
  <c r="Z21" i="9"/>
  <c r="AA20" i="9"/>
  <c r="Z20" i="9"/>
  <c r="Z31" i="9" s="1"/>
  <c r="Y20" i="9"/>
  <c r="Y21" i="9" s="1"/>
  <c r="X20" i="9"/>
  <c r="X31" i="9" s="1"/>
  <c r="W20" i="9"/>
  <c r="W31" i="9" s="1"/>
  <c r="V20" i="9"/>
  <c r="V31" i="9" s="1"/>
  <c r="U20" i="9"/>
  <c r="U21" i="9" s="1"/>
  <c r="T20" i="9"/>
  <c r="T31" i="9" s="1"/>
  <c r="S20" i="9"/>
  <c r="R20" i="9"/>
  <c r="R31" i="9" s="1"/>
  <c r="Q20" i="9"/>
  <c r="Q21" i="9" s="1"/>
  <c r="P20" i="9"/>
  <c r="P31" i="9" s="1"/>
  <c r="O20" i="9"/>
  <c r="O31" i="9" s="1"/>
  <c r="N20" i="9"/>
  <c r="N31" i="9" s="1"/>
  <c r="M20" i="9"/>
  <c r="M21" i="9" s="1"/>
  <c r="L20" i="9"/>
  <c r="L31" i="9" s="1"/>
  <c r="K20" i="9"/>
  <c r="J20" i="9"/>
  <c r="J31" i="9" s="1"/>
  <c r="I20" i="9"/>
  <c r="I21" i="9" s="1"/>
  <c r="H20" i="9"/>
  <c r="H31" i="9" s="1"/>
  <c r="G20" i="9"/>
  <c r="G31" i="9" s="1"/>
  <c r="F20" i="9"/>
  <c r="F31" i="9" s="1"/>
  <c r="E20" i="9"/>
  <c r="E21" i="9" s="1"/>
  <c r="D20" i="9"/>
  <c r="D31" i="9" s="1"/>
  <c r="C20" i="9"/>
  <c r="B20" i="9"/>
  <c r="B21" i="9" s="1"/>
  <c r="B32" i="9" s="1"/>
  <c r="AC18" i="9"/>
  <c r="AB18" i="9"/>
  <c r="AC17" i="9"/>
  <c r="AB17" i="9"/>
  <c r="AC16" i="9"/>
  <c r="AB16" i="9"/>
  <c r="AC15" i="9"/>
  <c r="AB15" i="9"/>
  <c r="AC14" i="9"/>
  <c r="AB14" i="9"/>
  <c r="AC13" i="9"/>
  <c r="AB13" i="9"/>
  <c r="AC12" i="9"/>
  <c r="AB12" i="9"/>
  <c r="AC11" i="9"/>
  <c r="AB11" i="9"/>
  <c r="AC10" i="9"/>
  <c r="AB10" i="9"/>
  <c r="AC9" i="9"/>
  <c r="AB9" i="9"/>
  <c r="AC8" i="9"/>
  <c r="AB8" i="9"/>
  <c r="AC7" i="9"/>
  <c r="AB7" i="9"/>
  <c r="AC6" i="9"/>
  <c r="AB6" i="9"/>
  <c r="AC5" i="9"/>
  <c r="AB5" i="9"/>
  <c r="AC4" i="9"/>
  <c r="AB4" i="9"/>
  <c r="Z32" i="9" l="1"/>
  <c r="C31" i="9"/>
  <c r="K31" i="9"/>
  <c r="S31" i="9"/>
  <c r="AA31" i="9"/>
  <c r="J21" i="9"/>
  <c r="R21" i="9"/>
  <c r="B32" i="10"/>
  <c r="AB21" i="10"/>
  <c r="AB32" i="10" s="1"/>
  <c r="E32" i="9"/>
  <c r="I32" i="9"/>
  <c r="M32" i="9"/>
  <c r="Q32" i="9"/>
  <c r="U32" i="9"/>
  <c r="Y32" i="9"/>
  <c r="J32" i="9"/>
  <c r="R32" i="9"/>
  <c r="C21" i="9"/>
  <c r="C32" i="9" s="1"/>
  <c r="K21" i="9"/>
  <c r="K32" i="9" s="1"/>
  <c r="S21" i="9"/>
  <c r="S32" i="9" s="1"/>
  <c r="AA21" i="9"/>
  <c r="AA32" i="9" s="1"/>
  <c r="AC21" i="9"/>
  <c r="AC32" i="9" s="1"/>
  <c r="AB20" i="9"/>
  <c r="AB31" i="9" s="1"/>
  <c r="F21" i="9"/>
  <c r="F32" i="9" s="1"/>
  <c r="N21" i="9"/>
  <c r="N32" i="9" s="1"/>
  <c r="V21" i="9"/>
  <c r="V32" i="9" s="1"/>
  <c r="G21" i="9"/>
  <c r="O21" i="9"/>
  <c r="W21" i="9"/>
  <c r="W32" i="9" s="1"/>
  <c r="AB29" i="9"/>
  <c r="G32" i="9"/>
  <c r="O32" i="9"/>
  <c r="E31" i="9"/>
  <c r="M31" i="9"/>
  <c r="U31" i="9"/>
  <c r="Y31" i="9"/>
  <c r="D21" i="9"/>
  <c r="D32" i="9" s="1"/>
  <c r="H21" i="9"/>
  <c r="H32" i="9" s="1"/>
  <c r="L21" i="9"/>
  <c r="L32" i="9" s="1"/>
  <c r="P21" i="9"/>
  <c r="P32" i="9" s="1"/>
  <c r="T21" i="9"/>
  <c r="T32" i="9" s="1"/>
  <c r="X21" i="9"/>
  <c r="X32" i="9" s="1"/>
  <c r="I31" i="9"/>
  <c r="Q31" i="9"/>
  <c r="B31" i="9"/>
  <c r="B20" i="5"/>
  <c r="C20" i="5"/>
  <c r="D20" i="5"/>
  <c r="D21" i="5" s="1"/>
  <c r="E20" i="5"/>
  <c r="E21" i="5" s="1"/>
  <c r="F20" i="5"/>
  <c r="F21" i="5" s="1"/>
  <c r="G20" i="5"/>
  <c r="H20" i="5"/>
  <c r="H21" i="5" s="1"/>
  <c r="I20" i="5"/>
  <c r="I21" i="5" s="1"/>
  <c r="J20" i="5"/>
  <c r="J21" i="5" s="1"/>
  <c r="K20" i="5"/>
  <c r="K21" i="5" s="1"/>
  <c r="L20" i="5"/>
  <c r="L21" i="5" s="1"/>
  <c r="M20" i="5"/>
  <c r="M21" i="5" s="1"/>
  <c r="N20" i="5"/>
  <c r="N21" i="5" s="1"/>
  <c r="O20" i="5"/>
  <c r="P20" i="5"/>
  <c r="P21" i="5" s="1"/>
  <c r="Q20" i="5"/>
  <c r="Q21" i="5" s="1"/>
  <c r="R20" i="5"/>
  <c r="R21" i="5" s="1"/>
  <c r="S20" i="5"/>
  <c r="S21" i="5" s="1"/>
  <c r="B21" i="5"/>
  <c r="C21" i="5"/>
  <c r="G21" i="5"/>
  <c r="O21" i="5"/>
  <c r="AB21" i="9" l="1"/>
  <c r="AB32" i="9" s="1"/>
  <c r="B7" i="8"/>
  <c r="AA28" i="5" l="1"/>
  <c r="AA29" i="5" s="1"/>
  <c r="Z28" i="5"/>
  <c r="Z29" i="5" s="1"/>
  <c r="Y28" i="5"/>
  <c r="Y29" i="5" s="1"/>
  <c r="X28" i="5"/>
  <c r="X29" i="5" s="1"/>
  <c r="W28" i="5"/>
  <c r="W29" i="5" s="1"/>
  <c r="V28" i="5"/>
  <c r="V29" i="5" s="1"/>
  <c r="U28" i="5"/>
  <c r="U29" i="5" s="1"/>
  <c r="T28" i="5"/>
  <c r="T29" i="5" s="1"/>
  <c r="S28" i="5"/>
  <c r="S29" i="5" s="1"/>
  <c r="R28" i="5"/>
  <c r="R29" i="5" s="1"/>
  <c r="R32" i="5" s="1"/>
  <c r="Q28" i="5"/>
  <c r="Q29" i="5" s="1"/>
  <c r="Q32" i="5" s="1"/>
  <c r="P28" i="5"/>
  <c r="P29" i="5" s="1"/>
  <c r="O28" i="5"/>
  <c r="O29" i="5" s="1"/>
  <c r="N28" i="5"/>
  <c r="N29" i="5" s="1"/>
  <c r="N32" i="5" s="1"/>
  <c r="M28" i="5"/>
  <c r="M29" i="5" s="1"/>
  <c r="M32" i="5" s="1"/>
  <c r="L28" i="5"/>
  <c r="L29" i="5" s="1"/>
  <c r="L32" i="5" s="1"/>
  <c r="K28" i="5"/>
  <c r="K29" i="5" s="1"/>
  <c r="K32" i="5" s="1"/>
  <c r="J28" i="5"/>
  <c r="J29" i="5" s="1"/>
  <c r="J32" i="5" s="1"/>
  <c r="I28" i="5"/>
  <c r="I29" i="5" s="1"/>
  <c r="I32" i="5" s="1"/>
  <c r="H28" i="5"/>
  <c r="H29" i="5" s="1"/>
  <c r="H32" i="5" s="1"/>
  <c r="G28" i="5"/>
  <c r="G29" i="5" s="1"/>
  <c r="F28" i="5"/>
  <c r="F29" i="5" s="1"/>
  <c r="F32" i="5" s="1"/>
  <c r="E28" i="5"/>
  <c r="E29" i="5" s="1"/>
  <c r="E32" i="5" s="1"/>
  <c r="D28" i="5"/>
  <c r="D29" i="5" s="1"/>
  <c r="D32" i="5" s="1"/>
  <c r="C28" i="5"/>
  <c r="C29" i="5" s="1"/>
  <c r="C32" i="5" s="1"/>
  <c r="B28" i="5"/>
  <c r="B29" i="5" s="1"/>
  <c r="AC26" i="5"/>
  <c r="AB26" i="5"/>
  <c r="AC25" i="5"/>
  <c r="AB25" i="5"/>
  <c r="AC24" i="5"/>
  <c r="AC29" i="5" s="1"/>
  <c r="AB24" i="5"/>
  <c r="AB28" i="5" s="1"/>
  <c r="AA21" i="5"/>
  <c r="AA32" i="5" s="1"/>
  <c r="X21" i="5"/>
  <c r="X32" i="5" s="1"/>
  <c r="V21" i="5"/>
  <c r="T21" i="5"/>
  <c r="T32" i="5" s="1"/>
  <c r="P32" i="5"/>
  <c r="AA20" i="5"/>
  <c r="Z20" i="5"/>
  <c r="Z31" i="5" s="1"/>
  <c r="Y20" i="5"/>
  <c r="Y21" i="5" s="1"/>
  <c r="X20" i="5"/>
  <c r="X31" i="5" s="1"/>
  <c r="W20" i="5"/>
  <c r="W31" i="5" s="1"/>
  <c r="V20" i="5"/>
  <c r="V31" i="5" s="1"/>
  <c r="U20" i="5"/>
  <c r="U21" i="5" s="1"/>
  <c r="T20" i="5"/>
  <c r="T31" i="5" s="1"/>
  <c r="R31" i="5"/>
  <c r="P31" i="5"/>
  <c r="O31" i="5"/>
  <c r="N31" i="5"/>
  <c r="L31" i="5"/>
  <c r="K31" i="5"/>
  <c r="J31" i="5"/>
  <c r="H31" i="5"/>
  <c r="G31" i="5"/>
  <c r="F31" i="5"/>
  <c r="D31" i="5"/>
  <c r="AC18" i="5"/>
  <c r="AB18" i="5"/>
  <c r="AC17" i="5"/>
  <c r="AB17" i="5"/>
  <c r="AC16" i="5"/>
  <c r="AB16" i="5"/>
  <c r="AC15" i="5"/>
  <c r="AB15" i="5"/>
  <c r="AC14" i="5"/>
  <c r="AB14" i="5"/>
  <c r="AC13" i="5"/>
  <c r="AB13" i="5"/>
  <c r="AC12" i="5"/>
  <c r="AB12" i="5"/>
  <c r="AC11" i="5"/>
  <c r="AB11" i="5"/>
  <c r="AC10" i="5"/>
  <c r="AB10" i="5"/>
  <c r="AC9" i="5"/>
  <c r="AB9" i="5"/>
  <c r="AC8" i="5"/>
  <c r="AB8" i="5"/>
  <c r="AC7" i="5"/>
  <c r="AB7" i="5"/>
  <c r="AC6" i="5"/>
  <c r="AB6" i="5"/>
  <c r="AC5" i="5"/>
  <c r="AB5" i="5"/>
  <c r="AC4" i="5"/>
  <c r="AB4" i="5"/>
  <c r="U32" i="5" l="1"/>
  <c r="AB20" i="5"/>
  <c r="AB31" i="5" s="1"/>
  <c r="C31" i="5"/>
  <c r="Y32" i="5"/>
  <c r="V32" i="5"/>
  <c r="AC21" i="5"/>
  <c r="AC32" i="5" s="1"/>
  <c r="W21" i="5"/>
  <c r="W32" i="5" s="1"/>
  <c r="S31" i="5"/>
  <c r="AA31" i="5"/>
  <c r="Z21" i="5"/>
  <c r="Z32" i="5" s="1"/>
  <c r="S32" i="5"/>
  <c r="O32" i="5"/>
  <c r="G32" i="5"/>
  <c r="AB29" i="5"/>
  <c r="E31" i="5"/>
  <c r="I31" i="5"/>
  <c r="M31" i="5"/>
  <c r="Q31" i="5"/>
  <c r="U31" i="5"/>
  <c r="Y31" i="5"/>
  <c r="B32" i="5"/>
  <c r="B31" i="5"/>
  <c r="AB26" i="4"/>
  <c r="AB25" i="4"/>
  <c r="AB24" i="4"/>
  <c r="AA28" i="4"/>
  <c r="AA29" i="4" s="1"/>
  <c r="Z28" i="4"/>
  <c r="Z29" i="4" s="1"/>
  <c r="Y28" i="4"/>
  <c r="Y29" i="4" s="1"/>
  <c r="X28" i="4"/>
  <c r="X29" i="4" s="1"/>
  <c r="W28" i="4"/>
  <c r="W29" i="4" s="1"/>
  <c r="V28" i="4"/>
  <c r="V29" i="4" s="1"/>
  <c r="U28" i="4"/>
  <c r="U29" i="4" s="1"/>
  <c r="T28" i="4"/>
  <c r="T29" i="4" s="1"/>
  <c r="S28" i="4"/>
  <c r="S29" i="4" s="1"/>
  <c r="R28" i="4"/>
  <c r="R29" i="4" s="1"/>
  <c r="Q28" i="4"/>
  <c r="Q29" i="4" s="1"/>
  <c r="P28" i="4"/>
  <c r="P29" i="4" s="1"/>
  <c r="O28" i="4"/>
  <c r="O29" i="4" s="1"/>
  <c r="N28" i="4"/>
  <c r="N29" i="4" s="1"/>
  <c r="M28" i="4"/>
  <c r="M29" i="4" s="1"/>
  <c r="L28" i="4"/>
  <c r="L29" i="4" s="1"/>
  <c r="K28" i="4"/>
  <c r="K29" i="4" s="1"/>
  <c r="J28" i="4"/>
  <c r="J29" i="4" s="1"/>
  <c r="I28" i="4"/>
  <c r="I29" i="4" s="1"/>
  <c r="H28" i="4"/>
  <c r="H29" i="4" s="1"/>
  <c r="G28" i="4"/>
  <c r="G29" i="4" s="1"/>
  <c r="F28" i="4"/>
  <c r="F29" i="4" s="1"/>
  <c r="E28" i="4"/>
  <c r="E29" i="4" s="1"/>
  <c r="D28" i="4"/>
  <c r="D29" i="4" s="1"/>
  <c r="C28" i="4"/>
  <c r="C29" i="4" s="1"/>
  <c r="B28" i="4"/>
  <c r="B29" i="4" s="1"/>
  <c r="AC26" i="4"/>
  <c r="AC25" i="4"/>
  <c r="AC24" i="4"/>
  <c r="AB28" i="4"/>
  <c r="AA20" i="4"/>
  <c r="AA31" i="4" s="1"/>
  <c r="Z20" i="4"/>
  <c r="Z31" i="4" s="1"/>
  <c r="Y20" i="4"/>
  <c r="X20" i="4"/>
  <c r="W20" i="4"/>
  <c r="V20" i="4"/>
  <c r="U20" i="4"/>
  <c r="U31" i="4" s="1"/>
  <c r="T20" i="4"/>
  <c r="T31" i="4" s="1"/>
  <c r="S20" i="4"/>
  <c r="S31" i="4" s="1"/>
  <c r="R20" i="4"/>
  <c r="R31" i="4" s="1"/>
  <c r="Q20" i="4"/>
  <c r="P20" i="4"/>
  <c r="O20" i="4"/>
  <c r="N20" i="4"/>
  <c r="M20" i="4"/>
  <c r="M31" i="4" s="1"/>
  <c r="L20" i="4"/>
  <c r="L31" i="4" s="1"/>
  <c r="K20" i="4"/>
  <c r="K31" i="4" s="1"/>
  <c r="J20" i="4"/>
  <c r="J31" i="4" s="1"/>
  <c r="I20" i="4"/>
  <c r="H20" i="4"/>
  <c r="G20" i="4"/>
  <c r="F20" i="4"/>
  <c r="E20" i="4"/>
  <c r="E31" i="4" s="1"/>
  <c r="D20" i="4"/>
  <c r="D31" i="4" s="1"/>
  <c r="C20" i="4"/>
  <c r="C31" i="4" s="1"/>
  <c r="B20" i="4"/>
  <c r="B31" i="4" s="1"/>
  <c r="AC18" i="4"/>
  <c r="AB18" i="4"/>
  <c r="AC17" i="4"/>
  <c r="AB17" i="4"/>
  <c r="AC16" i="4"/>
  <c r="AB16" i="4"/>
  <c r="AC15" i="4"/>
  <c r="AB15" i="4"/>
  <c r="AC14" i="4"/>
  <c r="AB14" i="4"/>
  <c r="AC13" i="4"/>
  <c r="AB13" i="4"/>
  <c r="AC12" i="4"/>
  <c r="AB12" i="4"/>
  <c r="AC11" i="4"/>
  <c r="AB11" i="4"/>
  <c r="AC10" i="4"/>
  <c r="AB10" i="4"/>
  <c r="AC9" i="4"/>
  <c r="AB9" i="4"/>
  <c r="AC8" i="4"/>
  <c r="AB8" i="4"/>
  <c r="AC7" i="4"/>
  <c r="AB7" i="4"/>
  <c r="AC6" i="4"/>
  <c r="AB6" i="4"/>
  <c r="AC5" i="4"/>
  <c r="AB5" i="4"/>
  <c r="AC4" i="4"/>
  <c r="AC21" i="4" s="1"/>
  <c r="AB4" i="4"/>
  <c r="F31" i="4" l="1"/>
  <c r="AB21" i="5"/>
  <c r="H31" i="4"/>
  <c r="P31" i="4"/>
  <c r="X31" i="4"/>
  <c r="AB29" i="4"/>
  <c r="N31" i="4"/>
  <c r="G31" i="4"/>
  <c r="O31" i="4"/>
  <c r="W31" i="4"/>
  <c r="I31" i="4"/>
  <c r="Q31" i="4"/>
  <c r="Y31" i="4"/>
  <c r="V31" i="4"/>
  <c r="AB32" i="5"/>
  <c r="AC29" i="4"/>
  <c r="AC32" i="4" s="1"/>
  <c r="E21" i="4"/>
  <c r="E32" i="4" s="1"/>
  <c r="I21" i="4"/>
  <c r="I32" i="4" s="1"/>
  <c r="M21" i="4"/>
  <c r="M32" i="4" s="1"/>
  <c r="Q21" i="4"/>
  <c r="Q32" i="4" s="1"/>
  <c r="U21" i="4"/>
  <c r="U32" i="4" s="1"/>
  <c r="Y21" i="4"/>
  <c r="Y32" i="4" s="1"/>
  <c r="C21" i="4"/>
  <c r="C32" i="4" s="1"/>
  <c r="G21" i="4"/>
  <c r="G32" i="4" s="1"/>
  <c r="K21" i="4"/>
  <c r="K32" i="4" s="1"/>
  <c r="O21" i="4"/>
  <c r="O32" i="4" s="1"/>
  <c r="S21" i="4"/>
  <c r="S32" i="4" s="1"/>
  <c r="W21" i="4"/>
  <c r="W32" i="4" s="1"/>
  <c r="AA21" i="4"/>
  <c r="AA32" i="4" s="1"/>
  <c r="B21" i="4"/>
  <c r="D21" i="4"/>
  <c r="D32" i="4" s="1"/>
  <c r="F21" i="4"/>
  <c r="F32" i="4" s="1"/>
  <c r="H21" i="4"/>
  <c r="H32" i="4" s="1"/>
  <c r="J21" i="4"/>
  <c r="J32" i="4" s="1"/>
  <c r="L21" i="4"/>
  <c r="L32" i="4" s="1"/>
  <c r="N21" i="4"/>
  <c r="N32" i="4" s="1"/>
  <c r="P21" i="4"/>
  <c r="P32" i="4" s="1"/>
  <c r="R21" i="4"/>
  <c r="R32" i="4" s="1"/>
  <c r="T21" i="4"/>
  <c r="T32" i="4" s="1"/>
  <c r="V21" i="4"/>
  <c r="V32" i="4" s="1"/>
  <c r="X21" i="4"/>
  <c r="X32" i="4" s="1"/>
  <c r="Z21" i="4"/>
  <c r="Z32" i="4" s="1"/>
  <c r="AB20" i="4"/>
  <c r="AB31" i="4" s="1"/>
  <c r="B32" i="4" l="1"/>
  <c r="AB21" i="4"/>
  <c r="AB32" i="4" s="1"/>
</calcChain>
</file>

<file path=xl/sharedStrings.xml><?xml version="1.0" encoding="utf-8"?>
<sst xmlns="http://schemas.openxmlformats.org/spreadsheetml/2006/main" count="625" uniqueCount="102">
  <si>
    <t>East Anglia</t>
  </si>
  <si>
    <t>West Midlands</t>
  </si>
  <si>
    <t>Yorkshire</t>
  </si>
  <si>
    <t>Wessex</t>
  </si>
  <si>
    <t>Unknown</t>
  </si>
  <si>
    <t>NRW North</t>
  </si>
  <si>
    <t>NRW South East</t>
  </si>
  <si>
    <t>NRW South West</t>
  </si>
  <si>
    <t>Coarse 2 rod licences</t>
  </si>
  <si>
    <t>Coarse 3 rod licences</t>
  </si>
  <si>
    <t>Salmon Short Term</t>
  </si>
  <si>
    <t>Coarse Short Term</t>
  </si>
  <si>
    <t>Salmon</t>
  </si>
  <si>
    <t>Sales Total</t>
  </si>
  <si>
    <t>Income Total</t>
  </si>
  <si>
    <t>What is this workbook for?</t>
  </si>
  <si>
    <t xml:space="preserve">Last updated </t>
  </si>
  <si>
    <t xml:space="preserve">By whom </t>
  </si>
  <si>
    <t xml:space="preserve">What </t>
  </si>
  <si>
    <t xml:space="preserve">Who owns this workbook? </t>
  </si>
  <si>
    <t>Catherine Mitchell</t>
  </si>
  <si>
    <t>Created</t>
  </si>
  <si>
    <t xml:space="preserve">Who produced the data ? </t>
  </si>
  <si>
    <t xml:space="preserve">Who contributes to this workbook? </t>
  </si>
  <si>
    <t xml:space="preserve">Are there any assumptions in this workbook? </t>
  </si>
  <si>
    <t>Area breakdown of sales</t>
  </si>
  <si>
    <t>Reporting Dates</t>
  </si>
  <si>
    <t>England Total</t>
  </si>
  <si>
    <t>England Income</t>
  </si>
  <si>
    <t>NRW Total</t>
  </si>
  <si>
    <t>NRW Income</t>
  </si>
  <si>
    <t>Total Sales</t>
  </si>
  <si>
    <t>Total Income</t>
  </si>
  <si>
    <t>Coarse 12 month 2 Rod Licence (Full)</t>
  </si>
  <si>
    <t>Coarse 12 month 2 Rod Licence (Full, Disabled)</t>
  </si>
  <si>
    <t>Coarse 12 month 2 Rod Licence (Junior)</t>
  </si>
  <si>
    <t>Coarse 12 month 2 Rod Licence (Junior, Disabled)</t>
  </si>
  <si>
    <t xml:space="preserve"> Coarse 12 month 2 Rod Licence (Senior)</t>
  </si>
  <si>
    <t xml:space="preserve"> Coarse 12 month 2 Rod Licence (Senior, Disabled)</t>
  </si>
  <si>
    <t>Coarse 12 month 3 Rod Licence (Full)</t>
  </si>
  <si>
    <t>Coarse 12 month 3 Rod Licence (Full, Disabled)</t>
  </si>
  <si>
    <t>Coarse 12 month 3 Rod Licence (Junior)</t>
  </si>
  <si>
    <t xml:space="preserve"> Coarse 12 month 3 Rod Licence (Junior, Disabled)</t>
  </si>
  <si>
    <t>Coarse 12 month 3 Rod Licence (Senior)</t>
  </si>
  <si>
    <t xml:space="preserve"> Coarse 12 month 3 Rod Licence (Senior, Disabled)</t>
  </si>
  <si>
    <t xml:space="preserve"> Salmon 12 month 1 Rod Licence (Full)</t>
  </si>
  <si>
    <t>Salmon 12 month 1 Rod Licence (Full, Disabled)</t>
  </si>
  <si>
    <t>Salmon 12 month 1 Rod Licence (Junior)</t>
  </si>
  <si>
    <t>Salmon 12 month 1 Rod Licence (Junior, Disabled)</t>
  </si>
  <si>
    <t>Salmon 12 month 1 Rod Licence (Senior)</t>
  </si>
  <si>
    <t>Salmon 12 month 1 Rod Licence (Senior, Disabled)</t>
  </si>
  <si>
    <t>Coarse 1 day 2 Rod Licence (Full)</t>
  </si>
  <si>
    <t xml:space="preserve"> Coarse 1 day 2 Rod Licence (Senior)</t>
  </si>
  <si>
    <t>Coarse 8 day 2 Rod Licence (Full)</t>
  </si>
  <si>
    <t xml:space="preserve"> Coarse 8 day 2 Rod Licence (Senior)</t>
  </si>
  <si>
    <t>Salmon 1 day 1 Rod Licence (Full)</t>
  </si>
  <si>
    <t>Salmon 1 day 1 Rod Licence (Senior)</t>
  </si>
  <si>
    <t xml:space="preserve">Salmon 8 day 1 Rod Licence (Full) </t>
  </si>
  <si>
    <t xml:space="preserve"> Salmon 8 day 1 Rod Licence (Senior) </t>
  </si>
  <si>
    <t>NES - GAFL Team (rodfishinglicence@environment-agency.gov.uk)</t>
  </si>
  <si>
    <t>NES - GAFL Team</t>
  </si>
  <si>
    <r>
      <t xml:space="preserve">Data taken from conversion report.
Any cancelled transactions are removed from the conversion report  as and when the cancellation has occurred..
</t>
    </r>
    <r>
      <rPr>
        <b/>
        <sz val="12"/>
        <color rgb="FFFF0000"/>
        <rFont val="Arial"/>
        <family val="2"/>
      </rPr>
      <t>NOTE - the web journey changed on 7th September 2017 whereby the licence type was decided from the date of birth - so if a senior or junior dob was entered, these customers were no longer asked the question around disability.  Therefore, junior disabled licence sales stopped and the number of senior disabled licence sales reduced as they were only available at PO counters.</t>
    </r>
  </si>
  <si>
    <t>February 2021 Sales</t>
  </si>
  <si>
    <t>Cumbria and Lancashire</t>
  </si>
  <si>
    <t xml:space="preserve">Derbyshire Nottinghamshire and Leicestershire
</t>
  </si>
  <si>
    <t>Devon and Cornwall</t>
  </si>
  <si>
    <t xml:space="preserve">Greater Manchester Merseyside and Cheshire
</t>
  </si>
  <si>
    <t>Hertfordshire and North London</t>
  </si>
  <si>
    <t>Kent and South London</t>
  </si>
  <si>
    <t>Lincolnshire and Northamptonshire</t>
  </si>
  <si>
    <t>Northumberland Durham and Tees</t>
  </si>
  <si>
    <t>Solent and South downs</t>
  </si>
  <si>
    <t>West Thames</t>
  </si>
  <si>
    <t>2021/22 Transactions</t>
  </si>
  <si>
    <t>March  2021 Sales</t>
  </si>
  <si>
    <t>April 2021 Sales</t>
  </si>
  <si>
    <t>May 2021 Sales</t>
  </si>
  <si>
    <t>June 2021 Sales</t>
  </si>
  <si>
    <t>July 2021 Sales</t>
  </si>
  <si>
    <t>August 2021 Sales</t>
  </si>
  <si>
    <t>September 2021 Sales</t>
  </si>
  <si>
    <t>October 2021 Sales</t>
  </si>
  <si>
    <t>November 2021 Sales</t>
  </si>
  <si>
    <t>December 2021 Sales</t>
  </si>
  <si>
    <t>January 2022 Sales</t>
  </si>
  <si>
    <t>February 2022 Sales</t>
  </si>
  <si>
    <t>Type</t>
  </si>
  <si>
    <t>Amount</t>
  </si>
  <si>
    <t>Dates</t>
  </si>
  <si>
    <t>Replacement Licence Fees</t>
  </si>
  <si>
    <t>General/Temporary Licence Payments</t>
  </si>
  <si>
    <t>Lock and Weir licences</t>
  </si>
  <si>
    <t>Total</t>
  </si>
  <si>
    <t xml:space="preserve">Report run on 2nd March 2021 for full licences from 1st February 2021 to 28th February 2021 for sales channels web, telesales, post office counter and direct debit. </t>
  </si>
  <si>
    <t xml:space="preserve">Report run on 1st April 2021 for full licences from 1st February 2021 to 28th February 2021 and all licence sales from 1st March 2021 to 31st March 2021 for sales channels web, telesales, post office counter and direct debit. </t>
  </si>
  <si>
    <t xml:space="preserve">Report run on 4th May 2021 for full licences from 1st February 2021 to 28th February 2021 and all licence sales from 1st March 2021 to 30th April 2021 for sales channels web, telesales, post office counter and direct debit. </t>
  </si>
  <si>
    <t xml:space="preserve">Report run on 7th June 2021 for full licences from 1st February 2021 to 28th February 2021 and all licence sales from 1st March 2021 to 31st May 2021 for sales channels web, telesales, post office counter and direct debit. </t>
  </si>
  <si>
    <t xml:space="preserve">Report run on 2nd July 2021 for full licences from 1st February 2021 to 28th February 2021 and all licence sales from 1st March 2021 to 30th June 2021 for sales channels web, telesales, post office counter and direct debit. </t>
  </si>
  <si>
    <t xml:space="preserve">Report run on 2nd August 2021 for full licences from 1st February 2021 to 28th February 2021 and all licence sales from 1st March 2021 to 31st July 2021 for sales channels web, telesales, post office counter and direct debit. </t>
  </si>
  <si>
    <t xml:space="preserve">Report run on 2nd September 2021 for full licences from 1st February 2021 to 28th February 2021 and all licence sales from 1st March 2021 to 31st August 2021 for sales channels web, telesales, post office counter and direct debit. </t>
  </si>
  <si>
    <t xml:space="preserve">Report run on 4th October 2021 for full licences from 1st February 2021 to 28th February 2021 and all licence sales from 1st March 2021 to 30th September 2021 for sales channels web, telesales, post office counter and direct debit. </t>
  </si>
  <si>
    <t xml:space="preserve">Report run on 2nd November 2021 for full licences from 1st February 2021 to 28th February 2021 and all licence sales from 1st March 2021 to 31st October 2021 for sales channels web, telesales, post office counter and direct debit.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</si>
</sst>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43" formatCode="_-* #,##0.00_-;\-* #,##0.00_-;_-* &quot;-&quot;??_-;_-@_-"/>
    <numFmt numFmtId="164" formatCode="_-* #,##0_-;\-* #,##0_-;_-* &quot;-&quot;??_-;_-@_-"/>
    <numFmt numFmtId="165" formatCode="&quot;£&quot;#,##0"/>
  </numFmts>
  <fonts count="6" x14ac:knownFonts="1">
    <font>
      <sz val="12"/>
      <color theme="1"/>
      <name val="Arial"/>
      <family val="2"/>
    </font>
    <font>
      <sz val="12"/>
      <name val="Arial"/>
      <family val="2"/>
    </font>
    <font>
      <b/>
      <sz val="12"/>
      <color theme="1"/>
      <name val="Arial"/>
      <family val="2"/>
    </font>
    <font>
      <sz val="12"/>
      <color theme="9" tint="-0.249977111117893"/>
      <name val="Arial"/>
      <family val="2"/>
    </font>
    <font>
      <b/>
      <sz val="12"/>
      <color rgb="FFFF0000"/>
      <name val="Arial"/>
      <family val="2"/>
    </font>
    <font>
      <sz val="12"/>
      <color theme="1"/>
      <name val="Arial"/>
      <family val="2"/>
    </font>
  </fonts>
  <fills count="10">
    <fill>
      <patternFill patternType="none"/>
    </fill>
    <fill>
      <patternFill patternType="gray125"/>
    </fill>
    <fill>
      <patternFill patternType="solid">
        <fgColor rgb="FFFFFF66"/>
        <bgColor indexed="64"/>
      </patternFill>
    </fill>
    <fill>
      <patternFill patternType="solid">
        <fgColor rgb="FFFFCC66"/>
        <bgColor indexed="64"/>
      </patternFill>
    </fill>
    <fill>
      <patternFill patternType="solid">
        <fgColor rgb="FFFF99CC"/>
        <bgColor indexed="64"/>
      </patternFill>
    </fill>
    <fill>
      <patternFill patternType="solid">
        <fgColor rgb="FFFFFF99"/>
        <bgColor indexed="64"/>
      </patternFill>
    </fill>
    <fill>
      <patternFill patternType="solid">
        <fgColor rgb="FFFF66FF"/>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9FFC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5" fillId="0" borderId="0" applyFont="0" applyFill="0" applyBorder="0" applyAlignment="0" applyProtection="0"/>
  </cellStyleXfs>
  <cellXfs count="50">
    <xf numFmtId="0" fontId="0" fillId="0" borderId="0" xfId="0"/>
    <xf numFmtId="0" fontId="1" fillId="0" borderId="1" xfId="0" applyFont="1" applyFill="1" applyBorder="1" applyAlignment="1">
      <alignment horizontal="left"/>
    </xf>
    <xf numFmtId="0" fontId="0" fillId="0" borderId="1" xfId="0" applyBorder="1"/>
    <xf numFmtId="0" fontId="0" fillId="0" borderId="1" xfId="0" applyBorder="1" applyAlignment="1">
      <alignment wrapText="1"/>
    </xf>
    <xf numFmtId="0" fontId="0" fillId="0" borderId="1" xfId="0" applyFill="1" applyBorder="1"/>
    <xf numFmtId="0" fontId="0" fillId="0" borderId="0" xfId="0" applyFill="1"/>
    <xf numFmtId="6" fontId="0" fillId="0" borderId="1" xfId="0" applyNumberFormat="1" applyFill="1" applyBorder="1" applyAlignment="1">
      <alignment horizontal="center"/>
    </xf>
    <xf numFmtId="6" fontId="0" fillId="0" borderId="1" xfId="0" applyNumberFormat="1" applyBorder="1"/>
    <xf numFmtId="0" fontId="0" fillId="7" borderId="1" xfId="0" applyFill="1" applyBorder="1"/>
    <xf numFmtId="0" fontId="2" fillId="8"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1" fillId="0" borderId="1" xfId="0" applyFont="1" applyFill="1" applyBorder="1" applyAlignment="1">
      <alignment horizontal="left" vertical="top" wrapText="1"/>
    </xf>
    <xf numFmtId="14" fontId="3"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ill="1" applyBorder="1" applyAlignment="1">
      <alignment wrapText="1"/>
    </xf>
    <xf numFmtId="6" fontId="0" fillId="0" borderId="1" xfId="0" applyNumberFormat="1" applyFill="1" applyBorder="1"/>
    <xf numFmtId="2" fontId="0" fillId="0" borderId="1" xfId="0" applyNumberFormat="1" applyBorder="1"/>
    <xf numFmtId="0" fontId="0" fillId="9" borderId="0" xfId="0" applyFill="1"/>
    <xf numFmtId="0" fontId="0" fillId="0" borderId="1" xfId="0" applyNumberFormat="1" applyBorder="1"/>
    <xf numFmtId="164" fontId="0" fillId="0" borderId="1" xfId="1" applyNumberFormat="1" applyFont="1" applyBorder="1"/>
    <xf numFmtId="164" fontId="0" fillId="7" borderId="1" xfId="1" applyNumberFormat="1" applyFont="1" applyFill="1" applyBorder="1"/>
    <xf numFmtId="164" fontId="0" fillId="0" borderId="0" xfId="1" applyNumberFormat="1" applyFont="1"/>
    <xf numFmtId="164" fontId="1" fillId="0" borderId="1" xfId="1" applyNumberFormat="1" applyFont="1" applyFill="1" applyBorder="1" applyAlignment="1">
      <alignment horizontal="left"/>
    </xf>
    <xf numFmtId="0" fontId="2" fillId="7" borderId="1" xfId="0" applyFont="1" applyFill="1" applyBorder="1"/>
    <xf numFmtId="164" fontId="2" fillId="0" borderId="1" xfId="1" applyNumberFormat="1" applyFont="1" applyBorder="1"/>
    <xf numFmtId="0" fontId="2" fillId="0" borderId="0" xfId="0" applyFont="1"/>
    <xf numFmtId="165" fontId="0" fillId="7" borderId="1" xfId="0" applyNumberFormat="1" applyFill="1" applyBorder="1"/>
    <xf numFmtId="165" fontId="0" fillId="0" borderId="1" xfId="1" applyNumberFormat="1" applyFont="1" applyBorder="1"/>
    <xf numFmtId="165" fontId="0" fillId="0" borderId="1" xfId="1" applyNumberFormat="1" applyFont="1" applyFill="1" applyBorder="1"/>
    <xf numFmtId="165" fontId="0" fillId="0" borderId="0" xfId="0" applyNumberFormat="1"/>
    <xf numFmtId="165" fontId="2" fillId="7" borderId="1" xfId="0" applyNumberFormat="1" applyFont="1" applyFill="1" applyBorder="1"/>
    <xf numFmtId="165" fontId="2" fillId="0" borderId="1" xfId="1" applyNumberFormat="1" applyFont="1" applyBorder="1"/>
    <xf numFmtId="165" fontId="2" fillId="0" borderId="1" xfId="1" applyNumberFormat="1" applyFont="1" applyFill="1" applyBorder="1"/>
    <xf numFmtId="165" fontId="2" fillId="0" borderId="0" xfId="0" applyNumberFormat="1" applyFont="1"/>
    <xf numFmtId="164" fontId="0" fillId="0" borderId="1" xfId="1" applyNumberFormat="1" applyFont="1" applyFill="1" applyBorder="1"/>
    <xf numFmtId="0" fontId="2" fillId="0" borderId="1" xfId="0" applyFont="1" applyBorder="1"/>
    <xf numFmtId="0" fontId="2" fillId="0" borderId="1" xfId="0" applyFont="1" applyFill="1" applyBorder="1"/>
    <xf numFmtId="0" fontId="2" fillId="0" borderId="1" xfId="0" applyFont="1" applyFill="1" applyBorder="1" applyAlignment="1">
      <alignment wrapText="1"/>
    </xf>
    <xf numFmtId="6" fontId="2" fillId="0" borderId="1" xfId="0" applyNumberFormat="1" applyFont="1" applyBorder="1"/>
    <xf numFmtId="6" fontId="2" fillId="0" borderId="1" xfId="0" applyNumberFormat="1" applyFont="1" applyFill="1" applyBorder="1"/>
    <xf numFmtId="164" fontId="2" fillId="7" borderId="1" xfId="1" applyNumberFormat="1" applyFont="1" applyFill="1" applyBorder="1"/>
    <xf numFmtId="164" fontId="2" fillId="0" borderId="0" xfId="1" applyNumberFormat="1" applyFont="1"/>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99FFCC"/>
      <color rgb="FFFF66FF"/>
      <color rgb="FFFFFF99"/>
      <color rgb="FFFF99CC"/>
      <color rgb="FFFFCC66"/>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topLeftCell="A11" workbookViewId="0">
      <selection activeCell="B23" sqref="B23"/>
    </sheetView>
  </sheetViews>
  <sheetFormatPr defaultColWidth="8.77734375" defaultRowHeight="15" x14ac:dyDescent="0.2"/>
  <cols>
    <col min="1" max="1" width="22.77734375" style="10" customWidth="1"/>
    <col min="2" max="2" width="43.6640625" style="10" customWidth="1"/>
    <col min="3" max="3" width="8.77734375" style="10"/>
    <col min="4" max="4" width="9.77734375" style="10" customWidth="1"/>
    <col min="5" max="5" width="16.33203125" style="10" customWidth="1"/>
    <col min="6" max="6" width="23.5546875" style="10" customWidth="1"/>
    <col min="7" max="16384" width="8.77734375" style="10"/>
  </cols>
  <sheetData>
    <row r="1" spans="1:6" ht="31.5" x14ac:dyDescent="0.2">
      <c r="A1" s="9" t="s">
        <v>15</v>
      </c>
      <c r="B1" s="9" t="s">
        <v>25</v>
      </c>
      <c r="D1" s="9" t="s">
        <v>16</v>
      </c>
      <c r="E1" s="9" t="s">
        <v>17</v>
      </c>
      <c r="F1" s="9" t="s">
        <v>18</v>
      </c>
    </row>
    <row r="2" spans="1:6" ht="31.5" x14ac:dyDescent="0.2">
      <c r="A2" s="9" t="s">
        <v>19</v>
      </c>
      <c r="B2" s="11" t="s">
        <v>59</v>
      </c>
      <c r="D2" s="12">
        <v>43843</v>
      </c>
      <c r="E2" s="11" t="s">
        <v>20</v>
      </c>
      <c r="F2" s="11" t="s">
        <v>21</v>
      </c>
    </row>
    <row r="3" spans="1:6" ht="15.75" x14ac:dyDescent="0.2">
      <c r="A3" s="9" t="s">
        <v>22</v>
      </c>
      <c r="B3" s="11" t="s">
        <v>60</v>
      </c>
      <c r="D3" s="12"/>
      <c r="E3" s="11"/>
      <c r="F3" s="11"/>
    </row>
    <row r="4" spans="1:6" ht="31.5" x14ac:dyDescent="0.2">
      <c r="A4" s="9" t="s">
        <v>23</v>
      </c>
      <c r="B4" s="11" t="s">
        <v>60</v>
      </c>
      <c r="D4" s="12"/>
      <c r="E4" s="11"/>
      <c r="F4" s="11"/>
    </row>
    <row r="5" spans="1:6" ht="201.75" x14ac:dyDescent="0.2">
      <c r="A5" s="9" t="s">
        <v>24</v>
      </c>
      <c r="B5" s="11" t="s">
        <v>61</v>
      </c>
      <c r="D5" s="12"/>
      <c r="E5" s="11"/>
      <c r="F5" s="11"/>
    </row>
    <row r="6" spans="1:6" ht="15.75" x14ac:dyDescent="0.2">
      <c r="A6" s="9" t="s">
        <v>26</v>
      </c>
      <c r="B6" s="11"/>
      <c r="D6" s="12"/>
      <c r="E6" s="11"/>
      <c r="F6" s="11"/>
    </row>
    <row r="7" spans="1:6" ht="60" x14ac:dyDescent="0.2">
      <c r="A7" s="9" t="s">
        <v>62</v>
      </c>
      <c r="B7" s="16" t="s">
        <v>93</v>
      </c>
      <c r="D7" s="12"/>
      <c r="E7" s="11"/>
      <c r="F7" s="11"/>
    </row>
    <row r="8" spans="1:6" ht="75" x14ac:dyDescent="0.2">
      <c r="A8" s="9" t="s">
        <v>74</v>
      </c>
      <c r="B8" s="16" t="s">
        <v>94</v>
      </c>
      <c r="D8" s="12"/>
      <c r="E8" s="11"/>
      <c r="F8" s="11"/>
    </row>
    <row r="9" spans="1:6" ht="75" x14ac:dyDescent="0.2">
      <c r="A9" s="9" t="s">
        <v>75</v>
      </c>
      <c r="B9" s="16" t="s">
        <v>95</v>
      </c>
      <c r="D9" s="12"/>
      <c r="E9" s="11"/>
      <c r="F9" s="11"/>
    </row>
    <row r="10" spans="1:6" ht="75" x14ac:dyDescent="0.2">
      <c r="A10" s="9" t="s">
        <v>76</v>
      </c>
      <c r="B10" s="16" t="s">
        <v>96</v>
      </c>
      <c r="D10" s="12"/>
      <c r="E10" s="11"/>
      <c r="F10" s="11"/>
    </row>
    <row r="11" spans="1:6" ht="75" x14ac:dyDescent="0.2">
      <c r="A11" s="9" t="s">
        <v>77</v>
      </c>
      <c r="B11" s="16" t="s">
        <v>97</v>
      </c>
      <c r="D11" s="12"/>
      <c r="E11" s="11"/>
      <c r="F11" s="11"/>
    </row>
    <row r="12" spans="1:6" ht="75" x14ac:dyDescent="0.2">
      <c r="A12" s="9" t="s">
        <v>78</v>
      </c>
      <c r="B12" s="16" t="s">
        <v>98</v>
      </c>
      <c r="D12" s="12"/>
      <c r="E12" s="11"/>
      <c r="F12" s="11"/>
    </row>
    <row r="13" spans="1:6" ht="75" x14ac:dyDescent="0.2">
      <c r="A13" s="9" t="s">
        <v>79</v>
      </c>
      <c r="B13" s="16" t="s">
        <v>99</v>
      </c>
      <c r="D13" s="12"/>
      <c r="E13" s="11"/>
      <c r="F13" s="13"/>
    </row>
    <row r="14" spans="1:6" ht="75" x14ac:dyDescent="0.2">
      <c r="A14" s="9" t="s">
        <v>80</v>
      </c>
      <c r="B14" s="16" t="s">
        <v>100</v>
      </c>
      <c r="D14" s="12"/>
      <c r="E14" s="11"/>
      <c r="F14" s="11"/>
    </row>
    <row r="15" spans="1:6" ht="75" x14ac:dyDescent="0.2">
      <c r="A15" s="9" t="s">
        <v>81</v>
      </c>
      <c r="B15" s="11" t="s">
        <v>101</v>
      </c>
      <c r="D15" s="12"/>
      <c r="E15" s="11"/>
      <c r="F15" s="11"/>
    </row>
    <row r="16" spans="1:6" ht="15.75" x14ac:dyDescent="0.2">
      <c r="A16" s="9" t="s">
        <v>82</v>
      </c>
      <c r="B16" s="11"/>
      <c r="D16" s="12"/>
      <c r="E16" s="11"/>
      <c r="F16" s="11"/>
    </row>
    <row r="17" spans="1:6" ht="15.75" x14ac:dyDescent="0.2">
      <c r="A17" s="9" t="s">
        <v>83</v>
      </c>
      <c r="B17" s="11"/>
      <c r="D17" s="14"/>
      <c r="E17" s="15"/>
      <c r="F17" s="15"/>
    </row>
    <row r="18" spans="1:6" ht="15.75" x14ac:dyDescent="0.2">
      <c r="A18" s="9" t="s">
        <v>84</v>
      </c>
      <c r="B18" s="11"/>
      <c r="D18" s="12"/>
      <c r="E18" s="11"/>
      <c r="F18" s="11"/>
    </row>
    <row r="19" spans="1:6" ht="15.75" x14ac:dyDescent="0.2">
      <c r="A19" s="9" t="s">
        <v>85</v>
      </c>
      <c r="B19" s="11"/>
      <c r="D19" s="12"/>
      <c r="E19" s="11"/>
      <c r="F19" s="11"/>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32"/>
  <sheetViews>
    <sheetView topLeftCell="P16" workbookViewId="0">
      <selection activeCell="P16" sqref="A1:XFD1048576"/>
    </sheetView>
  </sheetViews>
  <sheetFormatPr defaultRowHeight="15" x14ac:dyDescent="0.2"/>
  <cols>
    <col min="1" max="1" width="39.88671875" bestFit="1" customWidth="1"/>
    <col min="2" max="2" width="10.88671875" bestFit="1" customWidth="1"/>
    <col min="6" max="6" width="9.88671875" bestFit="1" customWidth="1"/>
    <col min="7" max="7" width="8.88671875" customWidth="1"/>
    <col min="8" max="8" width="9.88671875" bestFit="1" customWidth="1"/>
    <col min="20" max="20" width="9.88671875" bestFit="1" customWidth="1"/>
    <col min="22" max="22" width="9.88671875" bestFit="1" customWidth="1"/>
    <col min="28" max="28" width="10.88671875" bestFit="1" customWidth="1"/>
    <col min="29" max="29" width="11" bestFit="1" customWidth="1"/>
  </cols>
  <sheetData>
    <row r="1" spans="1:29" x14ac:dyDescent="0.2">
      <c r="A1" s="2"/>
      <c r="B1" s="45" t="s">
        <v>8</v>
      </c>
      <c r="C1" s="45"/>
      <c r="D1" s="45"/>
      <c r="E1" s="45"/>
      <c r="F1" s="45"/>
      <c r="G1" s="45"/>
      <c r="H1" s="46" t="s">
        <v>9</v>
      </c>
      <c r="I1" s="46"/>
      <c r="J1" s="46"/>
      <c r="K1" s="46"/>
      <c r="L1" s="46"/>
      <c r="M1" s="46"/>
      <c r="N1" s="47" t="s">
        <v>12</v>
      </c>
      <c r="O1" s="47"/>
      <c r="P1" s="47"/>
      <c r="Q1" s="47"/>
      <c r="R1" s="47"/>
      <c r="S1" s="47"/>
      <c r="T1" s="48" t="s">
        <v>11</v>
      </c>
      <c r="U1" s="48"/>
      <c r="V1" s="48"/>
      <c r="W1" s="48"/>
      <c r="X1" s="49" t="s">
        <v>10</v>
      </c>
      <c r="Y1" s="49"/>
      <c r="Z1" s="49"/>
      <c r="AA1" s="49"/>
      <c r="AB1" s="2"/>
      <c r="AC1" s="2"/>
    </row>
    <row r="2" spans="1:29" s="5" customFormat="1" x14ac:dyDescent="0.2">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
      <c r="A3" s="20" t="s">
        <v>73</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7" t="s">
        <v>14</v>
      </c>
    </row>
    <row r="4" spans="1:29" x14ac:dyDescent="0.2">
      <c r="A4" s="2" t="s">
        <v>63</v>
      </c>
      <c r="B4" s="21">
        <v>2728</v>
      </c>
      <c r="C4" s="21">
        <v>244</v>
      </c>
      <c r="D4" s="21">
        <v>198</v>
      </c>
      <c r="E4" s="21">
        <v>2</v>
      </c>
      <c r="F4" s="21">
        <v>2391</v>
      </c>
      <c r="G4" s="21">
        <v>289</v>
      </c>
      <c r="H4" s="21">
        <v>420</v>
      </c>
      <c r="I4" s="21">
        <v>45</v>
      </c>
      <c r="J4" s="21">
        <v>64</v>
      </c>
      <c r="K4" s="21">
        <v>3</v>
      </c>
      <c r="L4" s="21">
        <v>87</v>
      </c>
      <c r="M4" s="21">
        <v>10</v>
      </c>
      <c r="N4" s="21">
        <v>303</v>
      </c>
      <c r="O4" s="21">
        <v>14</v>
      </c>
      <c r="P4" s="21">
        <v>36</v>
      </c>
      <c r="Q4" s="21">
        <v>2</v>
      </c>
      <c r="R4" s="21">
        <v>402</v>
      </c>
      <c r="S4" s="21">
        <v>14</v>
      </c>
      <c r="T4" s="21">
        <v>225</v>
      </c>
      <c r="U4" s="21">
        <v>5</v>
      </c>
      <c r="V4" s="21">
        <v>20</v>
      </c>
      <c r="W4" s="21"/>
      <c r="X4" s="21">
        <v>5</v>
      </c>
      <c r="Y4" s="21"/>
      <c r="Z4" s="21"/>
      <c r="AA4" s="21"/>
      <c r="AB4" s="2">
        <f>SUM(B4:AA4)</f>
        <v>7507</v>
      </c>
      <c r="AC4" s="2">
        <f>(B4*B2)+(C4*C2)+(D4*D2)+(E4*E2)+(F4*F2)+(G4*G2)+(H4*H2)+(I4*I2)+(J4*J2)+(K4*K2)+(L4*L2)+(M4*M2)+(N4*N2)+(O4*O2)+(P4*P2)+(Q4*Q2)+(R4*R2)+(S4*S2)+(T4*T2)+(U4*U2)+(V4*V2)+(W4*W2)+(X4*X2)+(Y4*Y2)+(Z4*Z2)+(AA4*AA2)</f>
        <v>213226</v>
      </c>
    </row>
    <row r="5" spans="1:29" x14ac:dyDescent="0.2">
      <c r="A5" s="2" t="s">
        <v>64</v>
      </c>
      <c r="B5" s="21">
        <v>3756</v>
      </c>
      <c r="C5" s="21">
        <v>353</v>
      </c>
      <c r="D5" s="21">
        <v>207</v>
      </c>
      <c r="E5" s="21">
        <v>8</v>
      </c>
      <c r="F5" s="21">
        <v>4418</v>
      </c>
      <c r="G5" s="21">
        <v>502</v>
      </c>
      <c r="H5" s="21">
        <v>642</v>
      </c>
      <c r="I5" s="21">
        <v>62</v>
      </c>
      <c r="J5" s="21">
        <v>90</v>
      </c>
      <c r="K5" s="21">
        <v>1</v>
      </c>
      <c r="L5" s="21">
        <v>132</v>
      </c>
      <c r="M5" s="21">
        <v>15</v>
      </c>
      <c r="N5" s="21">
        <v>27</v>
      </c>
      <c r="O5" s="21"/>
      <c r="P5" s="21">
        <v>11</v>
      </c>
      <c r="Q5" s="21"/>
      <c r="R5" s="21">
        <v>43</v>
      </c>
      <c r="S5" s="21">
        <v>1</v>
      </c>
      <c r="T5" s="21">
        <v>401</v>
      </c>
      <c r="U5" s="21">
        <v>8</v>
      </c>
      <c r="V5" s="21">
        <v>23</v>
      </c>
      <c r="W5" s="21"/>
      <c r="X5" s="21"/>
      <c r="Y5" s="21"/>
      <c r="Z5" s="21"/>
      <c r="AA5" s="21"/>
      <c r="AB5" s="2">
        <f t="shared" ref="AB5:AB20" si="0">SUM(B5:AA5)</f>
        <v>10700</v>
      </c>
      <c r="AC5" s="2">
        <f>(B5*B2)+(C5*C2)+(D5*D2)+(E5*E2)+(F5*F2)+(G5*G2)+(H5*H2)+(I5*I2)+(J5*J2)+(K5*K2)+(L5*L2)+(M5*M2)+(N5*N2)+(O5*O2)+(P5*P2)+(Q5*Q2)+(R5*R2)+(S5*S2)+(T5*T2)+(U5*U2)+(V5*V2)+(W5*W2)+(X5*X2)+(Y5*Y2)+(Z5*Z2)+(AA5*AA2)</f>
        <v>260620</v>
      </c>
    </row>
    <row r="6" spans="1:29" x14ac:dyDescent="0.2">
      <c r="A6" s="2" t="s">
        <v>65</v>
      </c>
      <c r="B6" s="21">
        <v>1095</v>
      </c>
      <c r="C6" s="21">
        <v>77</v>
      </c>
      <c r="D6" s="21">
        <v>61</v>
      </c>
      <c r="E6" s="21"/>
      <c r="F6" s="21">
        <v>1177</v>
      </c>
      <c r="G6" s="21">
        <v>124</v>
      </c>
      <c r="H6" s="21">
        <v>253</v>
      </c>
      <c r="I6" s="21">
        <v>20</v>
      </c>
      <c r="J6" s="21">
        <v>35</v>
      </c>
      <c r="K6" s="21"/>
      <c r="L6" s="21">
        <v>69</v>
      </c>
      <c r="M6" s="21">
        <v>6</v>
      </c>
      <c r="N6" s="21">
        <v>200</v>
      </c>
      <c r="O6" s="21">
        <v>7</v>
      </c>
      <c r="P6" s="21">
        <v>10</v>
      </c>
      <c r="Q6" s="21">
        <v>2</v>
      </c>
      <c r="R6" s="21">
        <v>244</v>
      </c>
      <c r="S6" s="21">
        <v>11</v>
      </c>
      <c r="T6" s="21">
        <v>182</v>
      </c>
      <c r="U6" s="21">
        <v>5</v>
      </c>
      <c r="V6" s="21">
        <v>12</v>
      </c>
      <c r="W6" s="21">
        <v>1</v>
      </c>
      <c r="X6" s="21">
        <v>9</v>
      </c>
      <c r="Y6" s="21">
        <v>1</v>
      </c>
      <c r="Z6" s="21">
        <v>3</v>
      </c>
      <c r="AA6" s="21"/>
      <c r="AB6" s="2">
        <f t="shared" si="0"/>
        <v>3604</v>
      </c>
      <c r="AC6" s="2">
        <f>(B6*B2)+(C6*C2)+(D6*D2)+(E6*E2)+(F6*F2)+(G6*G2)+(H6*H2)+(I6*I2)+(J6*J2)+(K6*K2)+(L6*L2)+(M6*M2)+(N6*N2)+(O6*O2)+(P6*P2)+(Q6*Q2)+(R6*R2)+(S6*S2)+(T6*T2)+(U6*U2)+(V6*V2)+(W6*W2)+(X6*X2)+(Y6*Y2)+(Z6*Z2)+(AA6*AA2)</f>
        <v>106672</v>
      </c>
    </row>
    <row r="7" spans="1:29" x14ac:dyDescent="0.2">
      <c r="A7" s="2" t="s">
        <v>0</v>
      </c>
      <c r="B7" s="21">
        <v>6112</v>
      </c>
      <c r="C7" s="21">
        <v>291</v>
      </c>
      <c r="D7" s="21">
        <v>432</v>
      </c>
      <c r="E7" s="21">
        <v>12</v>
      </c>
      <c r="F7" s="21">
        <v>6950</v>
      </c>
      <c r="G7" s="21">
        <v>482</v>
      </c>
      <c r="H7" s="21">
        <v>1767</v>
      </c>
      <c r="I7" s="21">
        <v>105</v>
      </c>
      <c r="J7" s="21">
        <v>224</v>
      </c>
      <c r="K7" s="21">
        <v>3</v>
      </c>
      <c r="L7" s="21">
        <v>468</v>
      </c>
      <c r="M7" s="21">
        <v>43</v>
      </c>
      <c r="N7" s="21">
        <v>42</v>
      </c>
      <c r="O7" s="21"/>
      <c r="P7" s="21">
        <v>14</v>
      </c>
      <c r="Q7" s="21"/>
      <c r="R7" s="21">
        <v>64</v>
      </c>
      <c r="S7" s="21">
        <v>1</v>
      </c>
      <c r="T7" s="21">
        <v>820</v>
      </c>
      <c r="U7" s="21">
        <v>19</v>
      </c>
      <c r="V7" s="21">
        <v>67</v>
      </c>
      <c r="W7" s="21"/>
      <c r="X7" s="21">
        <v>1</v>
      </c>
      <c r="Y7" s="21">
        <v>1</v>
      </c>
      <c r="Z7" s="21"/>
      <c r="AA7" s="21"/>
      <c r="AB7" s="2">
        <f t="shared" si="0"/>
        <v>17918</v>
      </c>
      <c r="AC7" s="2">
        <f>(B7*B2)+(C7*C2)+(D7*D2)+(E7*E2)+(F7*F2)+(G7*G2)+(H7*H2)+(I7*I2)+(J7*J2)+(K7*K2)+(L7*L2)+(M7*M2)+(N7*N2)+(O7*O2)+(P7*P2)+(Q7*Q2)+(R7*R2)+(S7*S2)+(T7*T2)+(U7*U2)+(V7*V2)+(W7*W2)+(X7*X2)+(Y7*Y2)+(Z7*Z2)+(AA7*AA2)</f>
        <v>448631</v>
      </c>
    </row>
    <row r="8" spans="1:29" x14ac:dyDescent="0.2">
      <c r="A8" s="2" t="s">
        <v>66</v>
      </c>
      <c r="B8" s="21">
        <v>4670</v>
      </c>
      <c r="C8" s="21">
        <v>450</v>
      </c>
      <c r="D8" s="21">
        <v>299</v>
      </c>
      <c r="E8" s="21">
        <v>4</v>
      </c>
      <c r="F8" s="21">
        <v>4661</v>
      </c>
      <c r="G8" s="21">
        <v>629</v>
      </c>
      <c r="H8" s="21">
        <v>705</v>
      </c>
      <c r="I8" s="21">
        <v>55</v>
      </c>
      <c r="J8" s="21">
        <v>113</v>
      </c>
      <c r="K8" s="21">
        <v>2</v>
      </c>
      <c r="L8" s="21">
        <v>119</v>
      </c>
      <c r="M8" s="21">
        <v>15</v>
      </c>
      <c r="N8" s="21">
        <v>118</v>
      </c>
      <c r="O8" s="21">
        <v>8</v>
      </c>
      <c r="P8" s="21">
        <v>8</v>
      </c>
      <c r="Q8" s="21"/>
      <c r="R8" s="21">
        <v>188</v>
      </c>
      <c r="S8" s="21">
        <v>11</v>
      </c>
      <c r="T8" s="21">
        <v>467</v>
      </c>
      <c r="U8" s="21">
        <v>5</v>
      </c>
      <c r="V8" s="21">
        <v>41</v>
      </c>
      <c r="W8" s="21"/>
      <c r="X8" s="21">
        <v>1</v>
      </c>
      <c r="Y8" s="21"/>
      <c r="Z8" s="21"/>
      <c r="AA8" s="21"/>
      <c r="AB8" s="2">
        <f t="shared" si="0"/>
        <v>12569</v>
      </c>
      <c r="AC8" s="2">
        <f>(B8*B2)+(C8*C2)+(D8*D2)+(E8*E2)+(F8*F2)+(G8*G2)+(H8*H2)+(I8*I2)+(J8*J2)+(K8*K2)+(L8*L2)+(M8*M2)+(N8*N2)+(O8*O2)+(P8*P2)+(Q8*Q2)+(R8*R2)+(S8*S2)+(T8*T2)+(U8*U2)+(V8*V2)+(W8*W2)+(X8*X2)+(Y8*Y2)+(Z8*Z2)+(AA8*AA2)</f>
        <v>316485</v>
      </c>
    </row>
    <row r="9" spans="1:29" x14ac:dyDescent="0.2">
      <c r="A9" s="2" t="s">
        <v>67</v>
      </c>
      <c r="B9" s="21">
        <v>3345</v>
      </c>
      <c r="C9" s="21">
        <v>181</v>
      </c>
      <c r="D9" s="21">
        <v>184</v>
      </c>
      <c r="E9" s="21">
        <v>3</v>
      </c>
      <c r="F9" s="21">
        <v>3065</v>
      </c>
      <c r="G9" s="21">
        <v>250</v>
      </c>
      <c r="H9" s="21">
        <v>960</v>
      </c>
      <c r="I9" s="21">
        <v>67</v>
      </c>
      <c r="J9" s="21">
        <v>107</v>
      </c>
      <c r="K9" s="21">
        <v>3</v>
      </c>
      <c r="L9" s="21">
        <v>233</v>
      </c>
      <c r="M9" s="21">
        <v>16</v>
      </c>
      <c r="N9" s="21">
        <v>75</v>
      </c>
      <c r="O9" s="21"/>
      <c r="P9" s="21">
        <v>11</v>
      </c>
      <c r="Q9" s="21"/>
      <c r="R9" s="21">
        <v>67</v>
      </c>
      <c r="S9" s="21"/>
      <c r="T9" s="21">
        <v>599</v>
      </c>
      <c r="U9" s="21">
        <v>16</v>
      </c>
      <c r="V9" s="21">
        <v>42</v>
      </c>
      <c r="W9" s="21"/>
      <c r="X9" s="21">
        <v>5</v>
      </c>
      <c r="Y9" s="21">
        <v>1</v>
      </c>
      <c r="Z9" s="21">
        <v>1</v>
      </c>
      <c r="AA9" s="21"/>
      <c r="AB9" s="2">
        <f t="shared" si="0"/>
        <v>9231</v>
      </c>
      <c r="AC9" s="2">
        <f>(B9*B2)+(C9*C2)+(D9*D2)+(E9*E2)+(F9*F2)+(G9*G2)+(H9*H2)+(I9*I2)+(J9*J2)+(K9*K2)+(L9*L2)+(M9*M2)+(N9*N2)+(O9*O2)+(P9*P2)+(Q9*Q2)+(R9*R2)+(S9*S2)+(T9*T2)+(U9*U2)+(V9*V2)+(W9*W2)+(X9*X2)+(Y9*Y2)+(Z9*Z2)+(AA9*AA2)</f>
        <v>237011</v>
      </c>
    </row>
    <row r="10" spans="1:29" x14ac:dyDescent="0.2">
      <c r="A10" s="2" t="s">
        <v>68</v>
      </c>
      <c r="B10" s="21">
        <v>3927</v>
      </c>
      <c r="C10" s="21">
        <v>238</v>
      </c>
      <c r="D10" s="21">
        <v>301</v>
      </c>
      <c r="E10" s="21">
        <v>4</v>
      </c>
      <c r="F10" s="21">
        <v>4079</v>
      </c>
      <c r="G10" s="21">
        <v>307</v>
      </c>
      <c r="H10" s="21">
        <v>1366</v>
      </c>
      <c r="I10" s="21">
        <v>75</v>
      </c>
      <c r="J10" s="21">
        <v>163</v>
      </c>
      <c r="K10" s="21">
        <v>1</v>
      </c>
      <c r="L10" s="21">
        <v>366</v>
      </c>
      <c r="M10" s="21">
        <v>34</v>
      </c>
      <c r="N10" s="21">
        <v>74</v>
      </c>
      <c r="O10" s="21">
        <v>3</v>
      </c>
      <c r="P10" s="21">
        <v>6</v>
      </c>
      <c r="Q10" s="21"/>
      <c r="R10" s="21">
        <v>70</v>
      </c>
      <c r="S10" s="21">
        <v>2</v>
      </c>
      <c r="T10" s="21">
        <v>802</v>
      </c>
      <c r="U10" s="21">
        <v>9</v>
      </c>
      <c r="V10" s="21">
        <v>62</v>
      </c>
      <c r="W10" s="21">
        <v>1</v>
      </c>
      <c r="X10" s="21">
        <v>2</v>
      </c>
      <c r="Y10" s="21"/>
      <c r="Z10" s="21">
        <v>3</v>
      </c>
      <c r="AA10" s="21"/>
      <c r="AB10" s="2">
        <f t="shared" si="0"/>
        <v>11895</v>
      </c>
      <c r="AC10" s="2">
        <f>(B10*B2)+(C10*C2)+(D10*D2)+(E10*E2)+(F10*F2)+(G10*G2)+(H10*H2)+(I10*I2)+(J10*J2)+(K10*K2)+(L10*L2)+(M10*M2)+(N10*N2)+(O10*O2)+(P10*P2)+(Q10*Q2)+(R10*R2)+(S10*S2)+(T10*T2)+(U10*U2)+(V10*V2)+(W10*W2)+(X10*X2)+(Y10*Y2)+(Z10*Z2)+(AA10*AA2)</f>
        <v>301855</v>
      </c>
    </row>
    <row r="11" spans="1:29" x14ac:dyDescent="0.2">
      <c r="A11" s="2" t="s">
        <v>69</v>
      </c>
      <c r="B11" s="21">
        <v>2734</v>
      </c>
      <c r="C11" s="21">
        <v>196</v>
      </c>
      <c r="D11" s="21">
        <v>174</v>
      </c>
      <c r="E11" s="21">
        <v>5</v>
      </c>
      <c r="F11" s="21">
        <v>3147</v>
      </c>
      <c r="G11" s="21">
        <v>298</v>
      </c>
      <c r="H11" s="21">
        <v>483</v>
      </c>
      <c r="I11" s="21">
        <v>30</v>
      </c>
      <c r="J11" s="21">
        <v>63</v>
      </c>
      <c r="K11" s="21">
        <v>2</v>
      </c>
      <c r="L11" s="21">
        <v>148</v>
      </c>
      <c r="M11" s="21">
        <v>11</v>
      </c>
      <c r="N11" s="21">
        <v>23</v>
      </c>
      <c r="O11" s="21"/>
      <c r="P11" s="21">
        <v>7</v>
      </c>
      <c r="Q11" s="21">
        <v>2</v>
      </c>
      <c r="R11" s="21">
        <v>41</v>
      </c>
      <c r="S11" s="21"/>
      <c r="T11" s="21">
        <v>282</v>
      </c>
      <c r="U11" s="21">
        <v>4</v>
      </c>
      <c r="V11" s="21">
        <v>13</v>
      </c>
      <c r="W11" s="21">
        <v>2</v>
      </c>
      <c r="X11" s="21">
        <v>1</v>
      </c>
      <c r="Y11" s="21"/>
      <c r="Z11" s="21"/>
      <c r="AA11" s="21"/>
      <c r="AB11" s="2">
        <f t="shared" si="0"/>
        <v>7666</v>
      </c>
      <c r="AC11" s="2">
        <f>(B11*B2)+(C11*C2)+(D11*D2)+(E11*E2)+(F11*F2)+(G11*G2)+(H11*H2)+(I11*I2)+(J11*J2)+(K11*K2)+(L11*L2)+(M11*M2)+(N11*N2)+(O11*O2)+(P11*P2)+(Q11*Q2)+(R11*R2)+(S11*S2)+(T11*T2)+(U11*U2)+(V11*V2)+(W11*W2)+(X11*X2)+(Y11*Y2)+(Z11*Z2)+(AA11*AA2)</f>
        <v>188253</v>
      </c>
    </row>
    <row r="12" spans="1:29" x14ac:dyDescent="0.2">
      <c r="A12" s="2" t="s">
        <v>70</v>
      </c>
      <c r="B12" s="21">
        <v>1741</v>
      </c>
      <c r="C12" s="21">
        <v>174</v>
      </c>
      <c r="D12" s="21">
        <v>130</v>
      </c>
      <c r="E12" s="21">
        <v>2</v>
      </c>
      <c r="F12" s="21">
        <v>1469</v>
      </c>
      <c r="G12" s="21">
        <v>244</v>
      </c>
      <c r="H12" s="21">
        <v>167</v>
      </c>
      <c r="I12" s="21">
        <v>22</v>
      </c>
      <c r="J12" s="21">
        <v>59</v>
      </c>
      <c r="K12" s="21"/>
      <c r="L12" s="21">
        <v>32</v>
      </c>
      <c r="M12" s="21">
        <v>5</v>
      </c>
      <c r="N12" s="21">
        <v>298</v>
      </c>
      <c r="O12" s="21">
        <v>29</v>
      </c>
      <c r="P12" s="21">
        <v>29</v>
      </c>
      <c r="Q12" s="21">
        <v>3</v>
      </c>
      <c r="R12" s="21">
        <v>290</v>
      </c>
      <c r="S12" s="21">
        <v>28</v>
      </c>
      <c r="T12" s="21">
        <v>283</v>
      </c>
      <c r="U12" s="21">
        <v>3</v>
      </c>
      <c r="V12" s="21">
        <v>10</v>
      </c>
      <c r="W12" s="21"/>
      <c r="X12" s="21">
        <v>6</v>
      </c>
      <c r="Y12" s="21"/>
      <c r="Z12" s="21"/>
      <c r="AA12" s="21"/>
      <c r="AB12" s="2">
        <f t="shared" si="0"/>
        <v>5024</v>
      </c>
      <c r="AC12" s="2">
        <f>(B12*B2)+(C12*C2)+(D12*D2)+(E12*E2)+(F12*F2)+(G12*G2)+(H12*H2)+(I12*I2)+(J12*J2)+(K12*K2)+(L12*L2)+(M12*M2)+(N12*N2)+(O12*O2)+(P12*P2)+(Q12*Q2)+(R12*R2)+(S12*S2)+(T12*T2)+(U12*U2)+(V12*V2)+(W12*W2)+(X12*X2)+(Y12*Y2)+(Z12*Z2)+(AA12*AA2)</f>
        <v>144337</v>
      </c>
    </row>
    <row r="13" spans="1:29" x14ac:dyDescent="0.2">
      <c r="A13" s="2" t="s">
        <v>71</v>
      </c>
      <c r="B13" s="21">
        <v>2542</v>
      </c>
      <c r="C13" s="21">
        <v>162</v>
      </c>
      <c r="D13" s="21">
        <v>166</v>
      </c>
      <c r="E13" s="21">
        <v>4</v>
      </c>
      <c r="F13" s="21">
        <v>3023</v>
      </c>
      <c r="G13" s="21">
        <v>216</v>
      </c>
      <c r="H13" s="21">
        <v>693</v>
      </c>
      <c r="I13" s="21">
        <v>46</v>
      </c>
      <c r="J13" s="21">
        <v>88</v>
      </c>
      <c r="K13" s="21">
        <v>1</v>
      </c>
      <c r="L13" s="21">
        <v>234</v>
      </c>
      <c r="M13" s="21">
        <v>10</v>
      </c>
      <c r="N13" s="21">
        <v>81</v>
      </c>
      <c r="O13" s="21">
        <v>2</v>
      </c>
      <c r="P13" s="21">
        <v>14</v>
      </c>
      <c r="Q13" s="21"/>
      <c r="R13" s="21">
        <v>132</v>
      </c>
      <c r="S13" s="21">
        <v>3</v>
      </c>
      <c r="T13" s="21">
        <v>432</v>
      </c>
      <c r="U13" s="21">
        <v>7</v>
      </c>
      <c r="V13" s="21">
        <v>30</v>
      </c>
      <c r="W13" s="21">
        <v>1</v>
      </c>
      <c r="X13" s="21">
        <v>3</v>
      </c>
      <c r="Y13" s="21"/>
      <c r="Z13" s="21"/>
      <c r="AA13" s="21"/>
      <c r="AB13" s="2">
        <f t="shared" si="0"/>
        <v>7890</v>
      </c>
      <c r="AC13" s="2">
        <f>(B13*B2)+(C13*C2)+(D13*D2)+(E13*E2)+(F13*F2)+(G13*G2)+(H13*H2)+(I13*I2)+(J13*J2)+(K13*K2)+(L13*L2)+(M13*M2)+(N13*N2)+(O13*O2)+(P13*P2)+(Q13*Q2)+(R13*R2)+(S13*S2)+(T13*T2)+(U13*U2)+(V13*V2)+(W13*W2)+(X13*X2)+(Y13*Y2)+(Z13*Z2)+(AA13*AA2)</f>
        <v>201247</v>
      </c>
    </row>
    <row r="14" spans="1:29" x14ac:dyDescent="0.2">
      <c r="A14" s="2" t="s">
        <v>4</v>
      </c>
      <c r="B14" s="21">
        <v>466</v>
      </c>
      <c r="C14" s="21">
        <v>29</v>
      </c>
      <c r="D14" s="21">
        <v>41</v>
      </c>
      <c r="E14" s="21"/>
      <c r="F14" s="21">
        <v>374</v>
      </c>
      <c r="G14" s="21">
        <v>28</v>
      </c>
      <c r="H14" s="21">
        <v>107</v>
      </c>
      <c r="I14" s="21">
        <v>9</v>
      </c>
      <c r="J14" s="21">
        <v>17</v>
      </c>
      <c r="K14" s="21"/>
      <c r="L14" s="21">
        <v>10</v>
      </c>
      <c r="M14" s="21">
        <v>1</v>
      </c>
      <c r="N14" s="21">
        <v>15</v>
      </c>
      <c r="O14" s="21">
        <v>1</v>
      </c>
      <c r="P14" s="21">
        <v>9</v>
      </c>
      <c r="Q14" s="21"/>
      <c r="R14" s="21">
        <v>25</v>
      </c>
      <c r="S14" s="21"/>
      <c r="T14" s="21">
        <v>107</v>
      </c>
      <c r="U14" s="21"/>
      <c r="V14" s="21">
        <v>10</v>
      </c>
      <c r="W14" s="21">
        <v>1</v>
      </c>
      <c r="X14" s="21">
        <v>2</v>
      </c>
      <c r="Y14" s="21"/>
      <c r="Z14" s="21">
        <v>1</v>
      </c>
      <c r="AA14" s="21"/>
      <c r="AB14" s="2">
        <f t="shared" si="0"/>
        <v>1253</v>
      </c>
      <c r="AC14" s="2">
        <f>(B14*B2)+(C14*C2)+(D14*D2)+(E14*E2)+(F14*F2)+(G14*G2)+(H14*H2)+(I14*I2)+(J14*J2)+(K14*K2)+(L14*L2)+(M14*M2)+(N14*N2)+(O14*O2)+(P14*P2)+(Q14*Q2)+(R14*R2)+(S14*S2)+(T14*T2)+(U14*U2)+(V14*V2)+(W14*W2)+(X14*X2)+(Y14*Y2)+(Z14*Z2)+(AA14*AA2)</f>
        <v>31474</v>
      </c>
    </row>
    <row r="15" spans="1:29" x14ac:dyDescent="0.2">
      <c r="A15" s="2" t="s">
        <v>3</v>
      </c>
      <c r="B15" s="21">
        <v>2920</v>
      </c>
      <c r="C15" s="21">
        <v>180</v>
      </c>
      <c r="D15" s="21">
        <v>150</v>
      </c>
      <c r="E15" s="21">
        <v>3</v>
      </c>
      <c r="F15" s="21">
        <v>3106</v>
      </c>
      <c r="G15" s="21">
        <v>214</v>
      </c>
      <c r="H15" s="21">
        <v>581</v>
      </c>
      <c r="I15" s="21">
        <v>52</v>
      </c>
      <c r="J15" s="21">
        <v>63</v>
      </c>
      <c r="K15" s="21">
        <v>1</v>
      </c>
      <c r="L15" s="21">
        <v>137</v>
      </c>
      <c r="M15" s="21">
        <v>17</v>
      </c>
      <c r="N15" s="21">
        <v>122</v>
      </c>
      <c r="O15" s="21">
        <v>5</v>
      </c>
      <c r="P15" s="21">
        <v>12</v>
      </c>
      <c r="Q15" s="21"/>
      <c r="R15" s="21">
        <v>181</v>
      </c>
      <c r="S15" s="21">
        <v>8</v>
      </c>
      <c r="T15" s="21">
        <v>431</v>
      </c>
      <c r="U15" s="21">
        <v>11</v>
      </c>
      <c r="V15" s="21">
        <v>24</v>
      </c>
      <c r="W15" s="21">
        <v>1</v>
      </c>
      <c r="X15" s="21">
        <v>5</v>
      </c>
      <c r="Y15" s="21"/>
      <c r="Z15" s="21"/>
      <c r="AA15" s="21"/>
      <c r="AB15" s="2">
        <f t="shared" si="0"/>
        <v>8224</v>
      </c>
      <c r="AC15" s="2">
        <f>(B15*B2)+(C15*C2)+(D15*D2)+(E15*E2)+(F15*F2)+(G15*G2)+(H15*H2)+(I15*I2)+(J15*J2)+(K15*K2)+(L15*L2)+(M15*M2)+(N15*N2)+(O15*O2)+(P15*P2)+(Q15*Q2)+(R15*R2)+(S15*S2)+(T15*T2)+(U15*U2)+(V15*V2)+(W15*W2)+(X15*X2)+(Y15*Y2)+(Z15*Z2)+(AA15*AA2)</f>
        <v>213417</v>
      </c>
    </row>
    <row r="16" spans="1:29" x14ac:dyDescent="0.2">
      <c r="A16" s="2" t="s">
        <v>1</v>
      </c>
      <c r="B16" s="21">
        <v>7629</v>
      </c>
      <c r="C16" s="21">
        <v>594</v>
      </c>
      <c r="D16" s="21">
        <v>477</v>
      </c>
      <c r="E16" s="21">
        <v>9</v>
      </c>
      <c r="F16" s="21">
        <v>8318</v>
      </c>
      <c r="G16" s="21">
        <v>836</v>
      </c>
      <c r="H16" s="21">
        <v>1034</v>
      </c>
      <c r="I16" s="21">
        <v>82</v>
      </c>
      <c r="J16" s="21">
        <v>165</v>
      </c>
      <c r="K16" s="21">
        <v>1</v>
      </c>
      <c r="L16" s="21">
        <v>249</v>
      </c>
      <c r="M16" s="21">
        <v>16</v>
      </c>
      <c r="N16" s="21">
        <v>196</v>
      </c>
      <c r="O16" s="21">
        <v>12</v>
      </c>
      <c r="P16" s="21">
        <v>30</v>
      </c>
      <c r="Q16" s="21">
        <v>1</v>
      </c>
      <c r="R16" s="21">
        <v>338</v>
      </c>
      <c r="S16" s="21">
        <v>13</v>
      </c>
      <c r="T16" s="21">
        <v>824</v>
      </c>
      <c r="U16" s="21">
        <v>20</v>
      </c>
      <c r="V16" s="21">
        <v>52</v>
      </c>
      <c r="W16" s="21"/>
      <c r="X16" s="21">
        <v>7</v>
      </c>
      <c r="Y16" s="21"/>
      <c r="Z16" s="21"/>
      <c r="AA16" s="21"/>
      <c r="AB16" s="2">
        <f t="shared" si="0"/>
        <v>20903</v>
      </c>
      <c r="AC16" s="2">
        <f>(B16*B2)+(C16*C2)+(D16*D2)+(E16*E2)+(F16*F2)+(G16*G2)+(H16*H2)+(I16*I2)+(J16*J2)+(K16*K2)+(L16*L2)+(M16*M2)+(N16*N2)+(O16*O2)+(P16*P2)+(Q16*Q2)+(R16*R2)+(S16*S2)+(T16*T2)+(U16*U2)+(V16*V2)+(W16*W2)+(X16*X2)+(Y16*Y2)+(Z16*Z2)+(AA16*AA2)</f>
        <v>522216</v>
      </c>
    </row>
    <row r="17" spans="1:29" x14ac:dyDescent="0.2">
      <c r="A17" s="2" t="s">
        <v>72</v>
      </c>
      <c r="B17" s="21">
        <v>3382</v>
      </c>
      <c r="C17" s="21">
        <v>151</v>
      </c>
      <c r="D17" s="21">
        <v>189</v>
      </c>
      <c r="E17" s="21">
        <v>7</v>
      </c>
      <c r="F17" s="21">
        <v>3164</v>
      </c>
      <c r="G17" s="21">
        <v>192</v>
      </c>
      <c r="H17" s="21">
        <v>696</v>
      </c>
      <c r="I17" s="21">
        <v>27</v>
      </c>
      <c r="J17" s="21">
        <v>71</v>
      </c>
      <c r="K17" s="21"/>
      <c r="L17" s="21">
        <v>136</v>
      </c>
      <c r="M17" s="21">
        <v>9</v>
      </c>
      <c r="N17" s="21">
        <v>89</v>
      </c>
      <c r="O17" s="21">
        <v>1</v>
      </c>
      <c r="P17" s="21">
        <v>8</v>
      </c>
      <c r="Q17" s="21"/>
      <c r="R17" s="21">
        <v>122</v>
      </c>
      <c r="S17" s="21"/>
      <c r="T17" s="21">
        <v>393</v>
      </c>
      <c r="U17" s="21">
        <v>6</v>
      </c>
      <c r="V17" s="21">
        <v>31</v>
      </c>
      <c r="W17" s="21"/>
      <c r="X17" s="21">
        <v>4</v>
      </c>
      <c r="Y17" s="21"/>
      <c r="Z17" s="21"/>
      <c r="AA17" s="21"/>
      <c r="AB17" s="2">
        <f t="shared" si="0"/>
        <v>8678</v>
      </c>
      <c r="AC17" s="2">
        <f>(B17*B2)+(C17*C2)+(D17*D2)+(E17*E2)+(F17*F2)+(G17*G2)+(H17*H2)+(I17*I2)+(J17*J2)+(K17*K2)+(L17*L2)+(M17*M2)+(N17*N2)+(O17*O2)+(P17*P2)+(Q17*Q2)+(R17*R2)+(S17*S2)+(T17*T2)+(U17*U2)+(V17*V2)+(W17*W2)+(X17*X2)+(Y17*Y2)+(Z17*Z2)+(AA17*AA2)</f>
        <v>224834</v>
      </c>
    </row>
    <row r="18" spans="1:29" x14ac:dyDescent="0.2">
      <c r="A18" s="2" t="s">
        <v>2</v>
      </c>
      <c r="B18" s="21">
        <v>5683</v>
      </c>
      <c r="C18" s="21">
        <v>567</v>
      </c>
      <c r="D18" s="21">
        <v>391</v>
      </c>
      <c r="E18" s="21">
        <v>6</v>
      </c>
      <c r="F18" s="21">
        <v>6253</v>
      </c>
      <c r="G18" s="21">
        <v>722</v>
      </c>
      <c r="H18" s="21">
        <v>681</v>
      </c>
      <c r="I18" s="21">
        <v>59</v>
      </c>
      <c r="J18" s="21">
        <v>158</v>
      </c>
      <c r="K18" s="21"/>
      <c r="L18" s="21">
        <v>152</v>
      </c>
      <c r="M18" s="21">
        <v>14</v>
      </c>
      <c r="N18" s="21">
        <v>148</v>
      </c>
      <c r="O18" s="21">
        <v>6</v>
      </c>
      <c r="P18" s="21">
        <v>18</v>
      </c>
      <c r="Q18" s="21"/>
      <c r="R18" s="21">
        <v>205</v>
      </c>
      <c r="S18" s="21">
        <v>8</v>
      </c>
      <c r="T18" s="21">
        <v>664</v>
      </c>
      <c r="U18" s="21">
        <v>10</v>
      </c>
      <c r="V18" s="21">
        <v>44</v>
      </c>
      <c r="W18" s="21"/>
      <c r="X18" s="21"/>
      <c r="Y18" s="21">
        <v>1</v>
      </c>
      <c r="Z18" s="21"/>
      <c r="AA18" s="21"/>
      <c r="AB18" s="2">
        <f t="shared" si="0"/>
        <v>15790</v>
      </c>
      <c r="AC18" s="2">
        <f>(B18*B2)+(C18*C2)+(D18*D2)+(E18*E2)+(F18*F2)+(G18*G2)+(H18*H2)+(I18*I2)+(J18*J2)+(K18*K2)+(L18*L2)+(M18*M2)+(N18*N2)+(O18*O2)+(P18*P2)+(Q18*Q2)+(R18*R2)+(S18*S2)+(T18*T2)+(U18*U2)+(V18*V2)+(W18*W2)+(X18*X2)+(Y18*Y2)+(Z18*Z2)+(AA18*AA2)</f>
        <v>387271</v>
      </c>
    </row>
    <row r="19" spans="1:29"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
      <c r="A20" s="8" t="s">
        <v>27</v>
      </c>
      <c r="B20" s="2">
        <f t="shared" ref="B20:AA20" si="1">SUM(B4:B18)</f>
        <v>52730</v>
      </c>
      <c r="C20" s="2">
        <f t="shared" si="1"/>
        <v>3887</v>
      </c>
      <c r="D20" s="2">
        <f t="shared" si="1"/>
        <v>3400</v>
      </c>
      <c r="E20" s="2">
        <f t="shared" si="1"/>
        <v>69</v>
      </c>
      <c r="F20" s="2">
        <f t="shared" si="1"/>
        <v>55595</v>
      </c>
      <c r="G20" s="2">
        <f t="shared" si="1"/>
        <v>5333</v>
      </c>
      <c r="H20" s="2">
        <f t="shared" si="1"/>
        <v>10555</v>
      </c>
      <c r="I20" s="2">
        <f t="shared" si="1"/>
        <v>756</v>
      </c>
      <c r="J20" s="2">
        <f t="shared" si="1"/>
        <v>1480</v>
      </c>
      <c r="K20" s="2">
        <f t="shared" si="1"/>
        <v>18</v>
      </c>
      <c r="L20" s="2">
        <f t="shared" si="1"/>
        <v>2572</v>
      </c>
      <c r="M20" s="2">
        <f t="shared" si="1"/>
        <v>222</v>
      </c>
      <c r="N20" s="2">
        <f t="shared" si="1"/>
        <v>1811</v>
      </c>
      <c r="O20" s="2">
        <f t="shared" si="1"/>
        <v>88</v>
      </c>
      <c r="P20" s="2">
        <f t="shared" si="1"/>
        <v>223</v>
      </c>
      <c r="Q20" s="2">
        <f t="shared" si="1"/>
        <v>10</v>
      </c>
      <c r="R20" s="2">
        <f t="shared" si="1"/>
        <v>2412</v>
      </c>
      <c r="S20" s="2">
        <f t="shared" si="1"/>
        <v>100</v>
      </c>
      <c r="T20" s="2">
        <f t="shared" si="1"/>
        <v>6912</v>
      </c>
      <c r="U20" s="2">
        <f t="shared" si="1"/>
        <v>128</v>
      </c>
      <c r="V20" s="2">
        <f t="shared" si="1"/>
        <v>481</v>
      </c>
      <c r="W20" s="2">
        <f t="shared" si="1"/>
        <v>7</v>
      </c>
      <c r="X20" s="2">
        <f t="shared" si="1"/>
        <v>51</v>
      </c>
      <c r="Y20" s="2">
        <f t="shared" si="1"/>
        <v>4</v>
      </c>
      <c r="Z20" s="2">
        <f t="shared" si="1"/>
        <v>8</v>
      </c>
      <c r="AA20" s="2">
        <f t="shared" si="1"/>
        <v>0</v>
      </c>
      <c r="AB20" s="2">
        <f t="shared" si="0"/>
        <v>148852</v>
      </c>
      <c r="AC20" s="2"/>
    </row>
    <row r="21" spans="1:29" x14ac:dyDescent="0.2">
      <c r="A21" s="8" t="s">
        <v>28</v>
      </c>
      <c r="B21" s="7">
        <f t="shared" ref="B21:AA21" si="2">B20*B2</f>
        <v>1581900</v>
      </c>
      <c r="C21" s="7">
        <f t="shared" si="2"/>
        <v>77740</v>
      </c>
      <c r="D21" s="7">
        <f t="shared" si="2"/>
        <v>0</v>
      </c>
      <c r="E21" s="7">
        <f t="shared" si="2"/>
        <v>0</v>
      </c>
      <c r="F21" s="7">
        <f t="shared" si="2"/>
        <v>1111900</v>
      </c>
      <c r="G21" s="7">
        <f t="shared" si="2"/>
        <v>106660</v>
      </c>
      <c r="H21" s="7">
        <f t="shared" si="2"/>
        <v>474975</v>
      </c>
      <c r="I21" s="7">
        <f t="shared" si="2"/>
        <v>22680</v>
      </c>
      <c r="J21" s="7">
        <f t="shared" si="2"/>
        <v>0</v>
      </c>
      <c r="K21" s="7">
        <f t="shared" si="2"/>
        <v>0</v>
      </c>
      <c r="L21" s="7">
        <f t="shared" si="2"/>
        <v>77160</v>
      </c>
      <c r="M21" s="7">
        <f t="shared" si="2"/>
        <v>6660</v>
      </c>
      <c r="N21" s="7">
        <f t="shared" si="2"/>
        <v>148502</v>
      </c>
      <c r="O21" s="7">
        <f t="shared" si="2"/>
        <v>4752</v>
      </c>
      <c r="P21" s="7">
        <f t="shared" si="2"/>
        <v>0</v>
      </c>
      <c r="Q21" s="7">
        <f t="shared" si="2"/>
        <v>0</v>
      </c>
      <c r="R21" s="7">
        <f t="shared" si="2"/>
        <v>130248</v>
      </c>
      <c r="S21" s="7">
        <f t="shared" si="2"/>
        <v>5400</v>
      </c>
      <c r="T21" s="7">
        <f t="shared" si="2"/>
        <v>41472</v>
      </c>
      <c r="U21" s="7">
        <f t="shared" si="2"/>
        <v>768</v>
      </c>
      <c r="V21" s="7">
        <f t="shared" si="2"/>
        <v>5772</v>
      </c>
      <c r="W21" s="7">
        <f t="shared" si="2"/>
        <v>84</v>
      </c>
      <c r="X21" s="7">
        <f t="shared" si="2"/>
        <v>612</v>
      </c>
      <c r="Y21" s="7">
        <f t="shared" si="2"/>
        <v>48</v>
      </c>
      <c r="Z21" s="7">
        <f t="shared" si="2"/>
        <v>216</v>
      </c>
      <c r="AA21" s="7">
        <f t="shared" si="2"/>
        <v>0</v>
      </c>
      <c r="AB21" s="7">
        <f>SUM(B21:AA21)</f>
        <v>3797549</v>
      </c>
      <c r="AC21" s="18">
        <f>SUM(AC4:AC20)</f>
        <v>3797549</v>
      </c>
    </row>
    <row r="24" spans="1:29" x14ac:dyDescent="0.2">
      <c r="A24" s="1" t="s">
        <v>5</v>
      </c>
      <c r="B24" s="21">
        <v>715</v>
      </c>
      <c r="C24" s="21">
        <v>58</v>
      </c>
      <c r="D24" s="21">
        <v>67</v>
      </c>
      <c r="E24" s="21">
        <v>2</v>
      </c>
      <c r="F24" s="21">
        <v>604</v>
      </c>
      <c r="G24" s="21">
        <v>99</v>
      </c>
      <c r="H24" s="21">
        <v>81</v>
      </c>
      <c r="I24" s="21">
        <v>10</v>
      </c>
      <c r="J24" s="21">
        <v>10</v>
      </c>
      <c r="K24" s="21"/>
      <c r="L24" s="21">
        <v>16</v>
      </c>
      <c r="M24" s="21">
        <v>1</v>
      </c>
      <c r="N24" s="21">
        <v>90</v>
      </c>
      <c r="O24" s="21">
        <v>2</v>
      </c>
      <c r="P24" s="21">
        <v>24</v>
      </c>
      <c r="Q24" s="21"/>
      <c r="R24" s="21">
        <v>123</v>
      </c>
      <c r="S24" s="21">
        <v>11</v>
      </c>
      <c r="T24" s="21">
        <v>75</v>
      </c>
      <c r="U24" s="21">
        <v>7</v>
      </c>
      <c r="V24" s="21">
        <v>1</v>
      </c>
      <c r="W24" s="21"/>
      <c r="X24" s="21">
        <v>1</v>
      </c>
      <c r="Y24" s="21"/>
      <c r="Z24" s="21"/>
      <c r="AA24" s="21"/>
      <c r="AB24" s="2">
        <f t="shared" ref="AB24:AB26" si="3">SUM(B24:AA24)</f>
        <v>1997</v>
      </c>
      <c r="AC24" s="2">
        <f>(B24*B2)+(C24*C2)+(D24*D2)+(E24*E2)+(F24*F2)+(G24*G2)+(H24*H2)+(I24*I2)+(J24*J2)+(K24*K2)+(L24*L2)+(M24*M2)+(N24*N2)+(O24*O2)+(P24*P2)+(Q24*Q2)+(R24*R2)+(S24*S2)+(T24*T2)+(U24*U2)+(V24*V2)+(W24*W2)+(X24*X2)+(Y24*Y2)+(Z24*Z2)+(AA24*AA2)</f>
        <v>56365</v>
      </c>
    </row>
    <row r="25" spans="1:29" x14ac:dyDescent="0.2">
      <c r="A25" s="1" t="s">
        <v>6</v>
      </c>
      <c r="B25" s="21">
        <v>1101</v>
      </c>
      <c r="C25" s="21">
        <v>123</v>
      </c>
      <c r="D25" s="21">
        <v>91</v>
      </c>
      <c r="E25" s="21"/>
      <c r="F25" s="21">
        <v>887</v>
      </c>
      <c r="G25" s="21">
        <v>127</v>
      </c>
      <c r="H25" s="21">
        <v>138</v>
      </c>
      <c r="I25" s="21">
        <v>13</v>
      </c>
      <c r="J25" s="21">
        <v>38</v>
      </c>
      <c r="K25" s="21"/>
      <c r="L25" s="21">
        <v>21</v>
      </c>
      <c r="M25" s="21">
        <v>5</v>
      </c>
      <c r="N25" s="21">
        <v>105</v>
      </c>
      <c r="O25" s="21">
        <v>8</v>
      </c>
      <c r="P25" s="21">
        <v>19</v>
      </c>
      <c r="Q25" s="21"/>
      <c r="R25" s="21">
        <v>133</v>
      </c>
      <c r="S25" s="21">
        <v>9</v>
      </c>
      <c r="T25" s="21">
        <v>121</v>
      </c>
      <c r="U25" s="21">
        <v>4</v>
      </c>
      <c r="V25" s="21">
        <v>12</v>
      </c>
      <c r="W25" s="21"/>
      <c r="X25" s="21">
        <v>3</v>
      </c>
      <c r="Y25" s="21"/>
      <c r="Z25" s="21"/>
      <c r="AA25" s="21"/>
      <c r="AB25" s="2">
        <f t="shared" si="3"/>
        <v>2958</v>
      </c>
      <c r="AC25" s="2">
        <f>(B25*B2)+(C25*C2)+(D25*D2)+(E25*E2)+(F25*F2)+(G25*G2)+(H25*H2)+(I25*I2)+(J25*J2)+(K25*K2)+(L25*L2)+(M25*M2)+(N25*N2)+(O25*O2)+(P25*P2)+(Q25*Q2)+(R25*R2)+(S25*S2)+(T25*T2)+(U25*U2)+(V25*V2)+(W25*W2)+(X25*X2)+(Y25*Y2)+(Z25*Z2)+(AA25*AA2)</f>
        <v>80790</v>
      </c>
    </row>
    <row r="26" spans="1:29" x14ac:dyDescent="0.2">
      <c r="A26" s="1" t="s">
        <v>7</v>
      </c>
      <c r="B26" s="21">
        <v>637</v>
      </c>
      <c r="C26" s="21">
        <v>66</v>
      </c>
      <c r="D26" s="21">
        <v>51</v>
      </c>
      <c r="E26" s="21"/>
      <c r="F26" s="21">
        <v>456</v>
      </c>
      <c r="G26" s="21">
        <v>85</v>
      </c>
      <c r="H26" s="21">
        <v>76</v>
      </c>
      <c r="I26" s="21">
        <v>9</v>
      </c>
      <c r="J26" s="21">
        <v>17</v>
      </c>
      <c r="K26" s="21"/>
      <c r="L26" s="21">
        <v>11</v>
      </c>
      <c r="M26" s="21">
        <v>3</v>
      </c>
      <c r="N26" s="21">
        <v>157</v>
      </c>
      <c r="O26" s="21">
        <v>18</v>
      </c>
      <c r="P26" s="21">
        <v>30</v>
      </c>
      <c r="Q26" s="21">
        <v>2</v>
      </c>
      <c r="R26" s="21">
        <v>183</v>
      </c>
      <c r="S26" s="21">
        <v>23</v>
      </c>
      <c r="T26" s="21">
        <v>95</v>
      </c>
      <c r="U26" s="21">
        <v>1</v>
      </c>
      <c r="V26" s="21">
        <v>6</v>
      </c>
      <c r="W26" s="21"/>
      <c r="X26" s="21"/>
      <c r="Y26" s="21"/>
      <c r="Z26" s="21"/>
      <c r="AA26" s="21"/>
      <c r="AB26" s="2">
        <f t="shared" si="3"/>
        <v>1926</v>
      </c>
      <c r="AC26" s="2">
        <f>(B26*B2)+(C26*C2)+(D26*D2)+(E26*E2)+(F26*F2)+(G26*G2)+(H26*H2)+(I26*I2)+(J26*J2)+(K26*K2)+(L26*L2)+(M26*M2)+(N26*N2)+(O26*O2)+(P26*P2)+(Q26*Q2)+(R26*R2)+(S26*S2)+(T26*T2)+(U26*U2)+(V26*V2)+(W26*W2)+(X26*X2)+(Y26*Y2)+(Z26*Z2)+(AA26*AA2)</f>
        <v>60978</v>
      </c>
    </row>
    <row r="28" spans="1:29" x14ac:dyDescent="0.2">
      <c r="A28" s="8" t="s">
        <v>29</v>
      </c>
      <c r="B28" s="2">
        <f>SUM(B24:B27)</f>
        <v>2453</v>
      </c>
      <c r="C28" s="2">
        <f t="shared" ref="C28:AB28" si="4">SUM(C24:C27)</f>
        <v>247</v>
      </c>
      <c r="D28" s="2">
        <f t="shared" si="4"/>
        <v>209</v>
      </c>
      <c r="E28" s="2">
        <f t="shared" si="4"/>
        <v>2</v>
      </c>
      <c r="F28" s="2">
        <f t="shared" si="4"/>
        <v>1947</v>
      </c>
      <c r="G28" s="2">
        <f t="shared" si="4"/>
        <v>311</v>
      </c>
      <c r="H28" s="2">
        <f t="shared" si="4"/>
        <v>295</v>
      </c>
      <c r="I28" s="2">
        <f t="shared" si="4"/>
        <v>32</v>
      </c>
      <c r="J28" s="2">
        <f t="shared" si="4"/>
        <v>65</v>
      </c>
      <c r="K28" s="2">
        <f t="shared" si="4"/>
        <v>0</v>
      </c>
      <c r="L28" s="2">
        <f t="shared" si="4"/>
        <v>48</v>
      </c>
      <c r="M28" s="2">
        <f t="shared" si="4"/>
        <v>9</v>
      </c>
      <c r="N28" s="2">
        <f t="shared" si="4"/>
        <v>352</v>
      </c>
      <c r="O28" s="2">
        <f t="shared" si="4"/>
        <v>28</v>
      </c>
      <c r="P28" s="2">
        <f t="shared" si="4"/>
        <v>73</v>
      </c>
      <c r="Q28" s="2">
        <f t="shared" si="4"/>
        <v>2</v>
      </c>
      <c r="R28" s="2">
        <f t="shared" si="4"/>
        <v>439</v>
      </c>
      <c r="S28" s="2">
        <f t="shared" si="4"/>
        <v>43</v>
      </c>
      <c r="T28" s="2">
        <f t="shared" si="4"/>
        <v>291</v>
      </c>
      <c r="U28" s="2">
        <f t="shared" si="4"/>
        <v>12</v>
      </c>
      <c r="V28" s="2">
        <f t="shared" si="4"/>
        <v>19</v>
      </c>
      <c r="W28" s="2">
        <f t="shared" si="4"/>
        <v>0</v>
      </c>
      <c r="X28" s="2">
        <f t="shared" si="4"/>
        <v>4</v>
      </c>
      <c r="Y28" s="2">
        <f t="shared" si="4"/>
        <v>0</v>
      </c>
      <c r="Z28" s="2">
        <f t="shared" si="4"/>
        <v>0</v>
      </c>
      <c r="AA28" s="2">
        <f t="shared" si="4"/>
        <v>0</v>
      </c>
      <c r="AB28" s="2">
        <f t="shared" si="4"/>
        <v>6881</v>
      </c>
      <c r="AC28" s="2"/>
    </row>
    <row r="29" spans="1:29" x14ac:dyDescent="0.2">
      <c r="A29" s="8" t="s">
        <v>30</v>
      </c>
      <c r="B29" s="7">
        <f>B28*B2</f>
        <v>73590</v>
      </c>
      <c r="C29" s="7">
        <f t="shared" ref="C29:AA29" si="5">C28*C2</f>
        <v>4940</v>
      </c>
      <c r="D29" s="7">
        <f t="shared" si="5"/>
        <v>0</v>
      </c>
      <c r="E29" s="7">
        <f t="shared" si="5"/>
        <v>0</v>
      </c>
      <c r="F29" s="7">
        <f t="shared" si="5"/>
        <v>38940</v>
      </c>
      <c r="G29" s="7">
        <f t="shared" si="5"/>
        <v>6220</v>
      </c>
      <c r="H29" s="7">
        <f t="shared" si="5"/>
        <v>13275</v>
      </c>
      <c r="I29" s="7">
        <f t="shared" si="5"/>
        <v>960</v>
      </c>
      <c r="J29" s="7">
        <f t="shared" si="5"/>
        <v>0</v>
      </c>
      <c r="K29" s="7">
        <f t="shared" si="5"/>
        <v>0</v>
      </c>
      <c r="L29" s="7">
        <f t="shared" si="5"/>
        <v>1440</v>
      </c>
      <c r="M29" s="7">
        <f t="shared" si="5"/>
        <v>270</v>
      </c>
      <c r="N29" s="7">
        <f t="shared" si="5"/>
        <v>28864</v>
      </c>
      <c r="O29" s="7">
        <f t="shared" si="5"/>
        <v>1512</v>
      </c>
      <c r="P29" s="7">
        <f t="shared" si="5"/>
        <v>0</v>
      </c>
      <c r="Q29" s="7">
        <f t="shared" si="5"/>
        <v>0</v>
      </c>
      <c r="R29" s="7">
        <f t="shared" si="5"/>
        <v>23706</v>
      </c>
      <c r="S29" s="7">
        <f t="shared" si="5"/>
        <v>2322</v>
      </c>
      <c r="T29" s="7">
        <f t="shared" si="5"/>
        <v>1746</v>
      </c>
      <c r="U29" s="7">
        <f t="shared" si="5"/>
        <v>72</v>
      </c>
      <c r="V29" s="7">
        <f t="shared" si="5"/>
        <v>228</v>
      </c>
      <c r="W29" s="7">
        <f t="shared" si="5"/>
        <v>0</v>
      </c>
      <c r="X29" s="7">
        <f t="shared" si="5"/>
        <v>48</v>
      </c>
      <c r="Y29" s="7">
        <f t="shared" si="5"/>
        <v>0</v>
      </c>
      <c r="Z29" s="7">
        <f t="shared" si="5"/>
        <v>0</v>
      </c>
      <c r="AA29" s="7">
        <f t="shared" si="5"/>
        <v>0</v>
      </c>
      <c r="AB29" s="7">
        <f>SUM(B29:AA29)</f>
        <v>198133</v>
      </c>
      <c r="AC29" s="18">
        <f>SUM(AC24:AC28)</f>
        <v>198133</v>
      </c>
    </row>
    <row r="31" spans="1:29" x14ac:dyDescent="0.2">
      <c r="A31" s="8" t="s">
        <v>31</v>
      </c>
      <c r="B31" s="2">
        <f>B20+B28</f>
        <v>55183</v>
      </c>
      <c r="C31" s="2">
        <f t="shared" ref="C31:AB32" si="6">C20+C28</f>
        <v>4134</v>
      </c>
      <c r="D31" s="2">
        <f t="shared" si="6"/>
        <v>3609</v>
      </c>
      <c r="E31" s="2">
        <f t="shared" si="6"/>
        <v>71</v>
      </c>
      <c r="F31" s="2">
        <f t="shared" si="6"/>
        <v>57542</v>
      </c>
      <c r="G31" s="2">
        <f t="shared" si="6"/>
        <v>5644</v>
      </c>
      <c r="H31" s="2">
        <f t="shared" si="6"/>
        <v>10850</v>
      </c>
      <c r="I31" s="2">
        <f t="shared" si="6"/>
        <v>788</v>
      </c>
      <c r="J31" s="2">
        <f t="shared" si="6"/>
        <v>1545</v>
      </c>
      <c r="K31" s="2">
        <f t="shared" si="6"/>
        <v>18</v>
      </c>
      <c r="L31" s="2">
        <f t="shared" si="6"/>
        <v>2620</v>
      </c>
      <c r="M31" s="2">
        <f t="shared" si="6"/>
        <v>231</v>
      </c>
      <c r="N31" s="2">
        <f t="shared" si="6"/>
        <v>2163</v>
      </c>
      <c r="O31" s="2">
        <f t="shared" si="6"/>
        <v>116</v>
      </c>
      <c r="P31" s="2">
        <f t="shared" si="6"/>
        <v>296</v>
      </c>
      <c r="Q31" s="2">
        <f t="shared" si="6"/>
        <v>12</v>
      </c>
      <c r="R31" s="2">
        <f t="shared" si="6"/>
        <v>2851</v>
      </c>
      <c r="S31" s="2">
        <f t="shared" si="6"/>
        <v>143</v>
      </c>
      <c r="T31" s="2">
        <f t="shared" si="6"/>
        <v>7203</v>
      </c>
      <c r="U31" s="2">
        <f t="shared" si="6"/>
        <v>140</v>
      </c>
      <c r="V31" s="2">
        <f t="shared" si="6"/>
        <v>500</v>
      </c>
      <c r="W31" s="2">
        <f t="shared" si="6"/>
        <v>7</v>
      </c>
      <c r="X31" s="2">
        <f t="shared" si="6"/>
        <v>55</v>
      </c>
      <c r="Y31" s="2">
        <f t="shared" si="6"/>
        <v>4</v>
      </c>
      <c r="Z31" s="2">
        <f t="shared" si="6"/>
        <v>8</v>
      </c>
      <c r="AA31" s="2">
        <f t="shared" si="6"/>
        <v>0</v>
      </c>
      <c r="AB31" s="2">
        <f t="shared" si="6"/>
        <v>155733</v>
      </c>
      <c r="AC31" s="2"/>
    </row>
    <row r="32" spans="1:29" x14ac:dyDescent="0.2">
      <c r="A32" s="8" t="s">
        <v>32</v>
      </c>
      <c r="B32" s="7">
        <f>B21+B29</f>
        <v>1655490</v>
      </c>
      <c r="C32" s="7">
        <f t="shared" si="6"/>
        <v>82680</v>
      </c>
      <c r="D32" s="7">
        <f t="shared" si="6"/>
        <v>0</v>
      </c>
      <c r="E32" s="7">
        <f t="shared" si="6"/>
        <v>0</v>
      </c>
      <c r="F32" s="7">
        <f t="shared" si="6"/>
        <v>1150840</v>
      </c>
      <c r="G32" s="7">
        <f t="shared" si="6"/>
        <v>112880</v>
      </c>
      <c r="H32" s="7">
        <f t="shared" si="6"/>
        <v>488250</v>
      </c>
      <c r="I32" s="7">
        <f t="shared" si="6"/>
        <v>23640</v>
      </c>
      <c r="J32" s="7">
        <f t="shared" si="6"/>
        <v>0</v>
      </c>
      <c r="K32" s="7">
        <f t="shared" si="6"/>
        <v>0</v>
      </c>
      <c r="L32" s="7">
        <f t="shared" si="6"/>
        <v>78600</v>
      </c>
      <c r="M32" s="7">
        <f t="shared" si="6"/>
        <v>6930</v>
      </c>
      <c r="N32" s="7">
        <f t="shared" si="6"/>
        <v>177366</v>
      </c>
      <c r="O32" s="7">
        <f t="shared" si="6"/>
        <v>6264</v>
      </c>
      <c r="P32" s="7">
        <f t="shared" si="6"/>
        <v>0</v>
      </c>
      <c r="Q32" s="7">
        <f t="shared" si="6"/>
        <v>0</v>
      </c>
      <c r="R32" s="7">
        <f t="shared" si="6"/>
        <v>153954</v>
      </c>
      <c r="S32" s="7">
        <f t="shared" si="6"/>
        <v>7722</v>
      </c>
      <c r="T32" s="7">
        <f t="shared" si="6"/>
        <v>43218</v>
      </c>
      <c r="U32" s="7">
        <f t="shared" si="6"/>
        <v>840</v>
      </c>
      <c r="V32" s="7">
        <f t="shared" si="6"/>
        <v>6000</v>
      </c>
      <c r="W32" s="7">
        <f t="shared" si="6"/>
        <v>84</v>
      </c>
      <c r="X32" s="7">
        <f t="shared" si="6"/>
        <v>660</v>
      </c>
      <c r="Y32" s="7">
        <f t="shared" si="6"/>
        <v>48</v>
      </c>
      <c r="Z32" s="7">
        <f t="shared" si="6"/>
        <v>216</v>
      </c>
      <c r="AA32" s="7">
        <f t="shared" si="6"/>
        <v>0</v>
      </c>
      <c r="AB32" s="7">
        <f t="shared" si="6"/>
        <v>3995682</v>
      </c>
      <c r="AC32" s="18">
        <f>AC21+AC29</f>
        <v>3995682</v>
      </c>
    </row>
  </sheetData>
  <mergeCells count="5">
    <mergeCell ref="B1:G1"/>
    <mergeCell ref="H1:M1"/>
    <mergeCell ref="N1:S1"/>
    <mergeCell ref="T1:W1"/>
    <mergeCell ref="X1:AA1"/>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32"/>
  <sheetViews>
    <sheetView workbookViewId="0">
      <selection activeCell="AB24" sqref="AB24:AB26"/>
    </sheetView>
  </sheetViews>
  <sheetFormatPr defaultRowHeight="15" x14ac:dyDescent="0.2"/>
  <cols>
    <col min="1" max="1" width="39.88671875" bestFit="1" customWidth="1"/>
    <col min="2" max="2" width="10.88671875" bestFit="1" customWidth="1"/>
    <col min="6" max="6" width="9.88671875" bestFit="1" customWidth="1"/>
    <col min="7" max="7" width="8.88671875" customWidth="1"/>
    <col min="8" max="8" width="9.88671875" bestFit="1" customWidth="1"/>
    <col min="20" max="20" width="9.88671875" bestFit="1" customWidth="1"/>
    <col min="22" max="22" width="9.88671875" bestFit="1" customWidth="1"/>
    <col min="28" max="28" width="10.88671875" bestFit="1" customWidth="1"/>
    <col min="29" max="29" width="11" bestFit="1" customWidth="1"/>
  </cols>
  <sheetData>
    <row r="1" spans="1:29" x14ac:dyDescent="0.2">
      <c r="A1" s="2"/>
      <c r="B1" s="45" t="s">
        <v>8</v>
      </c>
      <c r="C1" s="45"/>
      <c r="D1" s="45"/>
      <c r="E1" s="45"/>
      <c r="F1" s="45"/>
      <c r="G1" s="45"/>
      <c r="H1" s="46" t="s">
        <v>9</v>
      </c>
      <c r="I1" s="46"/>
      <c r="J1" s="46"/>
      <c r="K1" s="46"/>
      <c r="L1" s="46"/>
      <c r="M1" s="46"/>
      <c r="N1" s="47" t="s">
        <v>12</v>
      </c>
      <c r="O1" s="47"/>
      <c r="P1" s="47"/>
      <c r="Q1" s="47"/>
      <c r="R1" s="47"/>
      <c r="S1" s="47"/>
      <c r="T1" s="48" t="s">
        <v>11</v>
      </c>
      <c r="U1" s="48"/>
      <c r="V1" s="48"/>
      <c r="W1" s="48"/>
      <c r="X1" s="49" t="s">
        <v>10</v>
      </c>
      <c r="Y1" s="49"/>
      <c r="Z1" s="49"/>
      <c r="AA1" s="49"/>
      <c r="AB1" s="2"/>
      <c r="AC1" s="2"/>
    </row>
    <row r="2" spans="1:29" s="5" customFormat="1" x14ac:dyDescent="0.2">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
      <c r="A3" s="20" t="s">
        <v>73</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7" t="s">
        <v>14</v>
      </c>
    </row>
    <row r="4" spans="1:29" x14ac:dyDescent="0.2">
      <c r="A4" s="2" t="s">
        <v>63</v>
      </c>
      <c r="B4" s="21">
        <v>417</v>
      </c>
      <c r="C4" s="21">
        <v>41</v>
      </c>
      <c r="D4" s="21">
        <v>70</v>
      </c>
      <c r="E4" s="21"/>
      <c r="F4" s="21">
        <v>234</v>
      </c>
      <c r="G4" s="21">
        <v>20</v>
      </c>
      <c r="H4" s="21">
        <v>91</v>
      </c>
      <c r="I4" s="21">
        <v>7</v>
      </c>
      <c r="J4" s="21">
        <v>26</v>
      </c>
      <c r="K4" s="21">
        <v>1</v>
      </c>
      <c r="L4" s="21">
        <v>8</v>
      </c>
      <c r="M4" s="21">
        <v>1</v>
      </c>
      <c r="N4" s="21">
        <v>42</v>
      </c>
      <c r="O4" s="21">
        <v>2</v>
      </c>
      <c r="P4" s="21">
        <v>13</v>
      </c>
      <c r="Q4" s="21">
        <v>1</v>
      </c>
      <c r="R4" s="21">
        <v>32</v>
      </c>
      <c r="S4" s="21"/>
      <c r="T4" s="2"/>
      <c r="U4" s="2"/>
      <c r="V4" s="2"/>
      <c r="W4" s="2"/>
      <c r="X4" s="2"/>
      <c r="Y4" s="2"/>
      <c r="Z4" s="2"/>
      <c r="AA4" s="2"/>
      <c r="AB4" s="2">
        <f>SUM(B4:AA4)</f>
        <v>1006</v>
      </c>
      <c r="AC4" s="2">
        <f>(B4*B2)+(C4*C2)+(D4*D2)+(E4*E2)+(F4*F2)+(G4*G2)+(H4*H2)+(I4*I2)+(J4*J2)+(K4*K2)+(L4*L2)+(M4*M2)+(N4*N2)+(O4*O2)+(P4*P2)+(Q4*Q2)+(R4*R2)+(S4*S2)+(T4*T2)+(U4*U2)+(V4*V2)+(W4*W2)+(X4*X2)+(Y4*Y2)+(Z4*Z2)+(AA4*AA2)</f>
        <v>28265</v>
      </c>
    </row>
    <row r="5" spans="1:29" x14ac:dyDescent="0.2">
      <c r="A5" s="2" t="s">
        <v>64</v>
      </c>
      <c r="B5" s="21">
        <v>475</v>
      </c>
      <c r="C5" s="21">
        <v>46</v>
      </c>
      <c r="D5" s="21">
        <v>68</v>
      </c>
      <c r="E5" s="21">
        <v>3</v>
      </c>
      <c r="F5" s="21">
        <v>310</v>
      </c>
      <c r="G5" s="21">
        <v>27</v>
      </c>
      <c r="H5" s="21">
        <v>124</v>
      </c>
      <c r="I5" s="21">
        <v>8</v>
      </c>
      <c r="J5" s="21">
        <v>46</v>
      </c>
      <c r="K5" s="21"/>
      <c r="L5" s="21">
        <v>19</v>
      </c>
      <c r="M5" s="21">
        <v>4</v>
      </c>
      <c r="N5" s="21">
        <v>5</v>
      </c>
      <c r="O5" s="21"/>
      <c r="P5" s="21">
        <v>5</v>
      </c>
      <c r="Q5" s="21"/>
      <c r="R5" s="21">
        <v>2</v>
      </c>
      <c r="S5" s="21"/>
      <c r="T5" s="2"/>
      <c r="U5" s="2"/>
      <c r="V5" s="2"/>
      <c r="W5" s="2"/>
      <c r="X5" s="2"/>
      <c r="Y5" s="2"/>
      <c r="Z5" s="2"/>
      <c r="AA5" s="2"/>
      <c r="AB5" s="2">
        <f t="shared" ref="AB5:AB20" si="0">SUM(B5:AA5)</f>
        <v>1142</v>
      </c>
      <c r="AC5" s="2">
        <f>(B5*B2)+(C5*C2)+(D5*D2)+(E5*E2)+(F5*F2)+(G5*G2)+(H5*H2)+(I5*I2)+(J5*J2)+(K5*K2)+(L5*L2)+(M5*M2)+(N5*N2)+(O5*O2)+(P5*P2)+(Q5*Q2)+(R5*R2)+(S5*S2)+(T5*T2)+(U5*U2)+(V5*V2)+(W5*W2)+(X5*X2)+(Y5*Y2)+(Z5*Z2)+(AA5*AA2)</f>
        <v>28938</v>
      </c>
    </row>
    <row r="6" spans="1:29" x14ac:dyDescent="0.2">
      <c r="A6" s="2" t="s">
        <v>65</v>
      </c>
      <c r="B6" s="21">
        <v>176</v>
      </c>
      <c r="C6" s="21">
        <v>12</v>
      </c>
      <c r="D6" s="21">
        <v>21</v>
      </c>
      <c r="E6" s="21"/>
      <c r="F6" s="21">
        <v>113</v>
      </c>
      <c r="G6" s="21">
        <v>6</v>
      </c>
      <c r="H6" s="21">
        <v>55</v>
      </c>
      <c r="I6" s="21">
        <v>4</v>
      </c>
      <c r="J6" s="21">
        <v>15</v>
      </c>
      <c r="K6" s="21"/>
      <c r="L6" s="21">
        <v>8</v>
      </c>
      <c r="M6" s="21"/>
      <c r="N6" s="21">
        <v>30</v>
      </c>
      <c r="O6" s="21">
        <v>2</v>
      </c>
      <c r="P6" s="21">
        <v>3</v>
      </c>
      <c r="Q6" s="21"/>
      <c r="R6" s="21">
        <v>26</v>
      </c>
      <c r="S6" s="21">
        <v>1</v>
      </c>
      <c r="T6" s="2"/>
      <c r="U6" s="2"/>
      <c r="V6" s="2"/>
      <c r="W6" s="2"/>
      <c r="X6" s="2"/>
      <c r="Y6" s="2"/>
      <c r="Z6" s="2"/>
      <c r="AA6" s="2"/>
      <c r="AB6" s="2">
        <f t="shared" si="0"/>
        <v>472</v>
      </c>
      <c r="AC6" s="2">
        <f>(B6*B2)+(C6*C2)+(D6*D2)+(E6*E2)+(F6*F2)+(G6*G2)+(H6*H2)+(I6*I2)+(J6*J2)+(K6*K2)+(L6*L2)+(M6*M2)+(N6*N2)+(O6*O2)+(P6*P2)+(Q6*Q2)+(R6*R2)+(S6*S2)+(T6*T2)+(U6*U2)+(V6*V2)+(W6*W2)+(X6*X2)+(Y6*Y2)+(Z6*Z2)+(AA6*AA2)</f>
        <v>14761</v>
      </c>
    </row>
    <row r="7" spans="1:29" x14ac:dyDescent="0.2">
      <c r="A7" s="2" t="s">
        <v>0</v>
      </c>
      <c r="B7" s="21">
        <v>931</v>
      </c>
      <c r="C7" s="21">
        <v>51</v>
      </c>
      <c r="D7" s="21">
        <v>159</v>
      </c>
      <c r="E7" s="21">
        <v>4</v>
      </c>
      <c r="F7" s="21">
        <v>453</v>
      </c>
      <c r="G7" s="21">
        <v>45</v>
      </c>
      <c r="H7" s="21">
        <v>381</v>
      </c>
      <c r="I7" s="21">
        <v>28</v>
      </c>
      <c r="J7" s="21">
        <v>83</v>
      </c>
      <c r="K7" s="21">
        <v>1</v>
      </c>
      <c r="L7" s="21">
        <v>51</v>
      </c>
      <c r="M7" s="21">
        <v>4</v>
      </c>
      <c r="N7" s="21">
        <v>3</v>
      </c>
      <c r="O7" s="21"/>
      <c r="P7" s="21">
        <v>6</v>
      </c>
      <c r="Q7" s="21"/>
      <c r="R7" s="21">
        <v>2</v>
      </c>
      <c r="S7" s="21"/>
      <c r="T7" s="2"/>
      <c r="U7" s="2"/>
      <c r="V7" s="2"/>
      <c r="W7" s="2"/>
      <c r="X7" s="2"/>
      <c r="Y7" s="2"/>
      <c r="Z7" s="2"/>
      <c r="AA7" s="2"/>
      <c r="AB7" s="2">
        <f t="shared" si="0"/>
        <v>2202</v>
      </c>
      <c r="AC7" s="2">
        <f>(B7*B2)+(C7*C2)+(D7*D2)+(E7*E2)+(F7*F2)+(G7*G2)+(H7*H2)+(I7*I2)+(J7*J2)+(K7*K2)+(L7*L2)+(M7*M2)+(N7*N2)+(O7*O2)+(P7*P2)+(Q7*Q2)+(R7*R2)+(S7*S2)+(T7*T2)+(U7*U2)+(V7*V2)+(W7*W2)+(X7*X2)+(Y7*Y2)+(Z7*Z2)+(AA7*AA2)</f>
        <v>58899</v>
      </c>
    </row>
    <row r="8" spans="1:29" x14ac:dyDescent="0.2">
      <c r="A8" s="2" t="s">
        <v>66</v>
      </c>
      <c r="B8" s="21">
        <v>765</v>
      </c>
      <c r="C8" s="21">
        <v>77</v>
      </c>
      <c r="D8" s="21">
        <v>97</v>
      </c>
      <c r="E8" s="21">
        <v>1</v>
      </c>
      <c r="F8" s="21">
        <v>419</v>
      </c>
      <c r="G8" s="21">
        <v>45</v>
      </c>
      <c r="H8" s="21">
        <v>176</v>
      </c>
      <c r="I8" s="21">
        <v>13</v>
      </c>
      <c r="J8" s="21">
        <v>42</v>
      </c>
      <c r="K8" s="21"/>
      <c r="L8" s="21">
        <v>14</v>
      </c>
      <c r="M8" s="21">
        <v>3</v>
      </c>
      <c r="N8" s="21">
        <v>8</v>
      </c>
      <c r="O8" s="21">
        <v>1</v>
      </c>
      <c r="P8" s="21">
        <v>1</v>
      </c>
      <c r="Q8" s="21"/>
      <c r="R8" s="21">
        <v>18</v>
      </c>
      <c r="S8" s="21">
        <v>2</v>
      </c>
      <c r="T8" s="2"/>
      <c r="U8" s="2"/>
      <c r="V8" s="2"/>
      <c r="W8" s="2"/>
      <c r="X8" s="2"/>
      <c r="Y8" s="2"/>
      <c r="Z8" s="2"/>
      <c r="AA8" s="2"/>
      <c r="AB8" s="2">
        <f t="shared" si="0"/>
        <v>1682</v>
      </c>
      <c r="AC8" s="2">
        <f>(B8*B2)+(C8*C2)+(D8*D2)+(E8*E2)+(F8*F2)+(G8*G2)+(H8*H2)+(I8*I2)+(J8*J2)+(K8*K2)+(L8*L2)+(M8*M2)+(N8*N2)+(O8*O2)+(P8*P2)+(Q8*Q2)+(R8*R2)+(S8*S2)+(T8*T2)+(U8*U2)+(V8*V2)+(W8*W2)+(X8*X2)+(Y8*Y2)+(Z8*Z2)+(AA8*AA2)</f>
        <v>44380</v>
      </c>
    </row>
    <row r="9" spans="1:29" x14ac:dyDescent="0.2">
      <c r="A9" s="2" t="s">
        <v>67</v>
      </c>
      <c r="B9" s="21">
        <v>650</v>
      </c>
      <c r="C9" s="21">
        <v>27</v>
      </c>
      <c r="D9" s="21">
        <v>76</v>
      </c>
      <c r="E9" s="21"/>
      <c r="F9" s="21">
        <v>197</v>
      </c>
      <c r="G9" s="21">
        <v>23</v>
      </c>
      <c r="H9" s="21">
        <v>198</v>
      </c>
      <c r="I9" s="21">
        <v>13</v>
      </c>
      <c r="J9" s="21">
        <v>36</v>
      </c>
      <c r="K9" s="21">
        <v>2</v>
      </c>
      <c r="L9" s="21">
        <v>25</v>
      </c>
      <c r="M9" s="21">
        <v>3</v>
      </c>
      <c r="N9" s="21">
        <v>9</v>
      </c>
      <c r="O9" s="21"/>
      <c r="P9" s="21">
        <v>3</v>
      </c>
      <c r="Q9" s="21"/>
      <c r="R9" s="21">
        <v>5</v>
      </c>
      <c r="S9" s="21"/>
      <c r="T9" s="2"/>
      <c r="U9" s="2"/>
      <c r="V9" s="2"/>
      <c r="W9" s="2"/>
      <c r="X9" s="2"/>
      <c r="Y9" s="2"/>
      <c r="Z9" s="2"/>
      <c r="AA9" s="2"/>
      <c r="AB9" s="2">
        <f t="shared" si="0"/>
        <v>1267</v>
      </c>
      <c r="AC9" s="2">
        <f>(B9*B2)+(C9*C2)+(D9*D2)+(E9*E2)+(F9*F2)+(G9*G2)+(H9*H2)+(I9*I2)+(J9*J2)+(K9*K2)+(L9*L2)+(M9*M2)+(N9*N2)+(O9*O2)+(P9*P2)+(Q9*Q2)+(R9*R2)+(S9*S2)+(T9*T2)+(U9*U2)+(V9*V2)+(W9*W2)+(X9*X2)+(Y9*Y2)+(Z9*Z2)+(AA9*AA2)</f>
        <v>35588</v>
      </c>
    </row>
    <row r="10" spans="1:29" x14ac:dyDescent="0.2">
      <c r="A10" s="2" t="s">
        <v>68</v>
      </c>
      <c r="B10" s="21">
        <v>605</v>
      </c>
      <c r="C10" s="21">
        <v>37</v>
      </c>
      <c r="D10" s="21">
        <v>116</v>
      </c>
      <c r="E10" s="21">
        <v>1</v>
      </c>
      <c r="F10" s="21">
        <v>335</v>
      </c>
      <c r="G10" s="21">
        <v>38</v>
      </c>
      <c r="H10" s="21">
        <v>279</v>
      </c>
      <c r="I10" s="21">
        <v>17</v>
      </c>
      <c r="J10" s="21">
        <v>57</v>
      </c>
      <c r="K10" s="21"/>
      <c r="L10" s="21">
        <v>40</v>
      </c>
      <c r="M10" s="21">
        <v>5</v>
      </c>
      <c r="N10" s="21">
        <v>10</v>
      </c>
      <c r="O10" s="21">
        <v>1</v>
      </c>
      <c r="P10" s="21">
        <v>1</v>
      </c>
      <c r="Q10" s="21"/>
      <c r="R10" s="21">
        <v>4</v>
      </c>
      <c r="S10" s="21"/>
      <c r="T10" s="2"/>
      <c r="U10" s="2"/>
      <c r="V10" s="2"/>
      <c r="W10" s="2"/>
      <c r="X10" s="2"/>
      <c r="Y10" s="2"/>
      <c r="Z10" s="2"/>
      <c r="AA10" s="2"/>
      <c r="AB10" s="2">
        <f t="shared" si="0"/>
        <v>1546</v>
      </c>
      <c r="AC10" s="2">
        <f>(B10*B2)+(C10*C2)+(D10*D2)+(E10*E2)+(F10*F2)+(G10*G2)+(H10*H2)+(I10*I2)+(J10*J2)+(K10*K2)+(L10*L2)+(M10*M2)+(N10*N2)+(O10*O2)+(P10*P2)+(Q10*Q2)+(R10*R2)+(S10*S2)+(T10*T2)+(U10*U2)+(V10*V2)+(W10*W2)+(X10*X2)+(Y10*Y2)+(Z10*Z2)+(AA10*AA2)</f>
        <v>41855</v>
      </c>
    </row>
    <row r="11" spans="1:29" x14ac:dyDescent="0.2">
      <c r="A11" s="2" t="s">
        <v>69</v>
      </c>
      <c r="B11" s="21">
        <v>398</v>
      </c>
      <c r="C11" s="21">
        <v>42</v>
      </c>
      <c r="D11" s="21">
        <v>63</v>
      </c>
      <c r="E11" s="21">
        <v>1</v>
      </c>
      <c r="F11" s="21">
        <v>241</v>
      </c>
      <c r="G11" s="21">
        <v>23</v>
      </c>
      <c r="H11" s="21">
        <v>99</v>
      </c>
      <c r="I11" s="21">
        <v>4</v>
      </c>
      <c r="J11" s="21">
        <v>31</v>
      </c>
      <c r="K11" s="21">
        <v>1</v>
      </c>
      <c r="L11" s="21">
        <v>19</v>
      </c>
      <c r="M11" s="21"/>
      <c r="N11" s="21">
        <v>4</v>
      </c>
      <c r="O11" s="21"/>
      <c r="P11" s="21">
        <v>2</v>
      </c>
      <c r="Q11" s="21">
        <v>1</v>
      </c>
      <c r="R11" s="21">
        <v>5</v>
      </c>
      <c r="S11" s="21"/>
      <c r="T11" s="2"/>
      <c r="U11" s="2"/>
      <c r="V11" s="2"/>
      <c r="W11" s="2"/>
      <c r="X11" s="2"/>
      <c r="Y11" s="2"/>
      <c r="Z11" s="2"/>
      <c r="AA11" s="2"/>
      <c r="AB11" s="2">
        <f t="shared" si="0"/>
        <v>934</v>
      </c>
      <c r="AC11" s="2">
        <f>(B11*B2)+(C11*C2)+(D11*D2)+(E11*E2)+(F11*F2)+(G11*G2)+(H11*H2)+(I11*I2)+(J11*J2)+(K11*K2)+(L11*L2)+(M11*M2)+(N11*N2)+(O11*O2)+(P11*P2)+(Q11*Q2)+(R11*R2)+(S11*S2)+(T11*T2)+(U11*U2)+(V11*V2)+(W11*W2)+(X11*X2)+(Y11*Y2)+(Z11*Z2)+(AA11*AA2)</f>
        <v>23803</v>
      </c>
    </row>
    <row r="12" spans="1:29" x14ac:dyDescent="0.2">
      <c r="A12" s="2" t="s">
        <v>70</v>
      </c>
      <c r="B12" s="21">
        <v>230</v>
      </c>
      <c r="C12" s="21">
        <v>22</v>
      </c>
      <c r="D12" s="21">
        <v>31</v>
      </c>
      <c r="E12" s="21">
        <v>2</v>
      </c>
      <c r="F12" s="21">
        <v>126</v>
      </c>
      <c r="G12" s="21">
        <v>22</v>
      </c>
      <c r="H12" s="21">
        <v>36</v>
      </c>
      <c r="I12" s="21">
        <v>7</v>
      </c>
      <c r="J12" s="21">
        <v>16</v>
      </c>
      <c r="K12" s="21"/>
      <c r="L12" s="21">
        <v>3</v>
      </c>
      <c r="M12" s="21">
        <v>2</v>
      </c>
      <c r="N12" s="21">
        <v>40</v>
      </c>
      <c r="O12" s="21">
        <v>4</v>
      </c>
      <c r="P12" s="21">
        <v>8</v>
      </c>
      <c r="Q12" s="21"/>
      <c r="R12" s="21">
        <v>36</v>
      </c>
      <c r="S12" s="21">
        <v>1</v>
      </c>
      <c r="T12" s="2"/>
      <c r="U12" s="2"/>
      <c r="V12" s="2"/>
      <c r="W12" s="2"/>
      <c r="X12" s="2"/>
      <c r="Y12" s="2"/>
      <c r="Z12" s="2"/>
      <c r="AA12" s="2"/>
      <c r="AB12" s="2">
        <f t="shared" si="0"/>
        <v>586</v>
      </c>
      <c r="AC12" s="2">
        <f>(B12*B2)+(C12*C2)+(D12*D2)+(E12*E2)+(F12*F2)+(G12*G2)+(H12*H2)+(I12*I2)+(J12*J2)+(K12*K2)+(L12*L2)+(M12*M2)+(N12*N2)+(O12*O2)+(P12*P2)+(Q12*Q2)+(R12*R2)+(S12*S2)+(T12*T2)+(U12*U2)+(V12*V2)+(W12*W2)+(X12*X2)+(Y12*Y2)+(Z12*Z2)+(AA12*AA2)</f>
        <v>17774</v>
      </c>
    </row>
    <row r="13" spans="1:29" x14ac:dyDescent="0.2">
      <c r="A13" s="2" t="s">
        <v>71</v>
      </c>
      <c r="B13" s="21">
        <v>391</v>
      </c>
      <c r="C13" s="21">
        <v>18</v>
      </c>
      <c r="D13" s="21">
        <v>49</v>
      </c>
      <c r="E13" s="21">
        <v>1</v>
      </c>
      <c r="F13" s="21">
        <v>220</v>
      </c>
      <c r="G13" s="21">
        <v>24</v>
      </c>
      <c r="H13" s="21">
        <v>137</v>
      </c>
      <c r="I13" s="21">
        <v>8</v>
      </c>
      <c r="J13" s="21">
        <v>34</v>
      </c>
      <c r="K13" s="21"/>
      <c r="L13" s="21">
        <v>30</v>
      </c>
      <c r="M13" s="21">
        <v>2</v>
      </c>
      <c r="N13" s="21">
        <v>9</v>
      </c>
      <c r="O13" s="21"/>
      <c r="P13" s="21">
        <v>6</v>
      </c>
      <c r="Q13" s="21"/>
      <c r="R13" s="21">
        <v>8</v>
      </c>
      <c r="S13" s="21"/>
      <c r="T13" s="2"/>
      <c r="U13" s="2"/>
      <c r="V13" s="2"/>
      <c r="W13" s="2"/>
      <c r="X13" s="2"/>
      <c r="Y13" s="2"/>
      <c r="Z13" s="2"/>
      <c r="AA13" s="2"/>
      <c r="AB13" s="2">
        <f t="shared" si="0"/>
        <v>937</v>
      </c>
      <c r="AC13" s="2">
        <f>(B13*B2)+(C13*C2)+(D13*D2)+(E13*E2)+(F13*F2)+(G13*G2)+(H13*H2)+(I13*I2)+(J13*J2)+(K13*K2)+(L13*L2)+(M13*M2)+(N13*N2)+(O13*O2)+(P13*P2)+(Q13*Q2)+(R13*R2)+(S13*S2)+(T13*T2)+(U13*U2)+(V13*V2)+(W13*W2)+(X13*X2)+(Y13*Y2)+(Z13*Z2)+(AA13*AA2)</f>
        <v>25505</v>
      </c>
    </row>
    <row r="14" spans="1:29" x14ac:dyDescent="0.2">
      <c r="A14" s="2" t="s">
        <v>4</v>
      </c>
      <c r="B14" s="21">
        <v>75</v>
      </c>
      <c r="C14" s="21">
        <v>5</v>
      </c>
      <c r="D14" s="21">
        <v>19</v>
      </c>
      <c r="E14" s="21"/>
      <c r="F14" s="21">
        <v>25</v>
      </c>
      <c r="G14" s="21">
        <v>1</v>
      </c>
      <c r="H14" s="21">
        <v>24</v>
      </c>
      <c r="I14" s="21"/>
      <c r="J14" s="21">
        <v>6</v>
      </c>
      <c r="K14" s="21"/>
      <c r="L14" s="21">
        <v>1</v>
      </c>
      <c r="M14" s="21"/>
      <c r="N14" s="21">
        <v>2</v>
      </c>
      <c r="O14" s="21">
        <v>1</v>
      </c>
      <c r="P14" s="21">
        <v>2</v>
      </c>
      <c r="Q14" s="21"/>
      <c r="R14" s="21">
        <v>3</v>
      </c>
      <c r="S14" s="21"/>
      <c r="T14" s="2"/>
      <c r="U14" s="2"/>
      <c r="V14" s="2"/>
      <c r="W14" s="2"/>
      <c r="X14" s="2"/>
      <c r="Y14" s="2"/>
      <c r="Z14" s="2"/>
      <c r="AA14" s="2"/>
      <c r="AB14" s="2">
        <f t="shared" si="0"/>
        <v>164</v>
      </c>
      <c r="AC14" s="2">
        <f>(B14*B2)+(C14*C2)+(D14*D2)+(E14*E2)+(F14*F2)+(G14*G2)+(H14*H2)+(I14*I2)+(J14*J2)+(K14*K2)+(L14*L2)+(M14*M2)+(N14*N2)+(O14*O2)+(P14*P2)+(Q14*Q2)+(R14*R2)+(S14*S2)+(T14*T2)+(U14*U2)+(V14*V2)+(W14*W2)+(X14*X2)+(Y14*Y2)+(Z14*Z2)+(AA14*AA2)</f>
        <v>4360</v>
      </c>
    </row>
    <row r="15" spans="1:29" x14ac:dyDescent="0.2">
      <c r="A15" s="2" t="s">
        <v>3</v>
      </c>
      <c r="B15" s="21">
        <v>436</v>
      </c>
      <c r="C15" s="21">
        <v>23</v>
      </c>
      <c r="D15" s="21">
        <v>69</v>
      </c>
      <c r="E15" s="21"/>
      <c r="F15" s="21">
        <v>237</v>
      </c>
      <c r="G15" s="21">
        <v>18</v>
      </c>
      <c r="H15" s="21">
        <v>134</v>
      </c>
      <c r="I15" s="21">
        <v>9</v>
      </c>
      <c r="J15" s="21">
        <v>27</v>
      </c>
      <c r="K15" s="21"/>
      <c r="L15" s="21">
        <v>14</v>
      </c>
      <c r="M15" s="21">
        <v>2</v>
      </c>
      <c r="N15" s="21">
        <v>15</v>
      </c>
      <c r="O15" s="21">
        <v>1</v>
      </c>
      <c r="P15" s="21">
        <v>6</v>
      </c>
      <c r="Q15" s="21"/>
      <c r="R15" s="21">
        <v>19</v>
      </c>
      <c r="S15" s="21"/>
      <c r="T15" s="2"/>
      <c r="U15" s="2"/>
      <c r="V15" s="2"/>
      <c r="W15" s="2"/>
      <c r="X15" s="2"/>
      <c r="Y15" s="2"/>
      <c r="Z15" s="2"/>
      <c r="AA15" s="2"/>
      <c r="AB15" s="2">
        <f t="shared" si="0"/>
        <v>1010</v>
      </c>
      <c r="AC15" s="2">
        <f>(B15*B2)+(C15*C2)+(D15*D2)+(E15*E2)+(F15*F2)+(G15*G2)+(H15*H2)+(I15*I2)+(J15*J2)+(K15*K2)+(L15*L2)+(M15*M2)+(N15*N2)+(O15*O2)+(P15*P2)+(Q15*Q2)+(R15*R2)+(S15*S2)+(T15*T2)+(U15*U2)+(V15*V2)+(W15*W2)+(X15*X2)+(Y15*Y2)+(Z15*Z2)+(AA15*AA2)</f>
        <v>27730</v>
      </c>
    </row>
    <row r="16" spans="1:29" x14ac:dyDescent="0.2">
      <c r="A16" s="2" t="s">
        <v>1</v>
      </c>
      <c r="B16" s="21">
        <v>1167</v>
      </c>
      <c r="C16" s="21">
        <v>79</v>
      </c>
      <c r="D16" s="21">
        <v>174</v>
      </c>
      <c r="E16" s="21">
        <v>1</v>
      </c>
      <c r="F16" s="21">
        <v>616</v>
      </c>
      <c r="G16" s="21">
        <v>67</v>
      </c>
      <c r="H16" s="21">
        <v>224</v>
      </c>
      <c r="I16" s="21">
        <v>18</v>
      </c>
      <c r="J16" s="21">
        <v>62</v>
      </c>
      <c r="K16" s="21"/>
      <c r="L16" s="21">
        <v>26</v>
      </c>
      <c r="M16" s="21">
        <v>2</v>
      </c>
      <c r="N16" s="21">
        <v>25</v>
      </c>
      <c r="O16" s="21">
        <v>1</v>
      </c>
      <c r="P16" s="21">
        <v>8</v>
      </c>
      <c r="Q16" s="21">
        <v>1</v>
      </c>
      <c r="R16" s="21">
        <v>25</v>
      </c>
      <c r="S16" s="21">
        <v>1</v>
      </c>
      <c r="T16" s="2"/>
      <c r="U16" s="2"/>
      <c r="V16" s="2"/>
      <c r="W16" s="2"/>
      <c r="X16" s="2"/>
      <c r="Y16" s="2"/>
      <c r="Z16" s="2"/>
      <c r="AA16" s="2"/>
      <c r="AB16" s="2">
        <f t="shared" si="0"/>
        <v>2497</v>
      </c>
      <c r="AC16" s="2">
        <f>(B16*B2)+(C16*C2)+(D16*D2)+(E16*E2)+(F16*F2)+(G16*G2)+(H16*H2)+(I16*I2)+(J16*J2)+(K16*K2)+(L16*L2)+(M16*M2)+(N16*N2)+(O16*O2)+(P16*P2)+(Q16*Q2)+(R16*R2)+(S16*S2)+(T16*T2)+(U16*U2)+(V16*V2)+(W16*W2)+(X16*X2)+(Y16*Y2)+(Z16*Z2)+(AA16*AA2)</f>
        <v>65218</v>
      </c>
    </row>
    <row r="17" spans="1:29" x14ac:dyDescent="0.2">
      <c r="A17" s="2" t="s">
        <v>72</v>
      </c>
      <c r="B17" s="21">
        <v>509</v>
      </c>
      <c r="C17" s="21">
        <v>22</v>
      </c>
      <c r="D17" s="21">
        <v>54</v>
      </c>
      <c r="E17" s="21">
        <v>2</v>
      </c>
      <c r="F17" s="21">
        <v>213</v>
      </c>
      <c r="G17" s="21">
        <v>18</v>
      </c>
      <c r="H17" s="21">
        <v>119</v>
      </c>
      <c r="I17" s="21">
        <v>7</v>
      </c>
      <c r="J17" s="21">
        <v>26</v>
      </c>
      <c r="K17" s="21"/>
      <c r="L17" s="21">
        <v>14</v>
      </c>
      <c r="M17" s="21">
        <v>2</v>
      </c>
      <c r="N17" s="21">
        <v>9</v>
      </c>
      <c r="O17" s="21"/>
      <c r="P17" s="21">
        <v>1</v>
      </c>
      <c r="Q17" s="21"/>
      <c r="R17" s="21">
        <v>12</v>
      </c>
      <c r="S17" s="21"/>
      <c r="T17" s="2"/>
      <c r="U17" s="2"/>
      <c r="V17" s="2"/>
      <c r="W17" s="2"/>
      <c r="X17" s="2"/>
      <c r="Y17" s="2"/>
      <c r="Z17" s="2"/>
      <c r="AA17" s="2"/>
      <c r="AB17" s="2">
        <f t="shared" si="0"/>
        <v>1008</v>
      </c>
      <c r="AC17" s="2">
        <f>(B17*B2)+(C17*C2)+(D17*D2)+(E17*E2)+(F17*F2)+(G17*G2)+(H17*H2)+(I17*I2)+(J17*J2)+(K17*K2)+(L17*L2)+(M17*M2)+(N17*N2)+(O17*O2)+(P17*P2)+(Q17*Q2)+(R17*R2)+(S17*S2)+(T17*T2)+(U17*U2)+(V17*V2)+(W17*W2)+(X17*X2)+(Y17*Y2)+(Z17*Z2)+(AA17*AA2)</f>
        <v>27761</v>
      </c>
    </row>
    <row r="18" spans="1:29" x14ac:dyDescent="0.2">
      <c r="A18" s="2" t="s">
        <v>2</v>
      </c>
      <c r="B18" s="21">
        <v>783</v>
      </c>
      <c r="C18" s="21">
        <v>65</v>
      </c>
      <c r="D18" s="21">
        <v>112</v>
      </c>
      <c r="E18" s="21">
        <v>1</v>
      </c>
      <c r="F18" s="21">
        <v>472</v>
      </c>
      <c r="G18" s="21">
        <v>35</v>
      </c>
      <c r="H18" s="21">
        <v>134</v>
      </c>
      <c r="I18" s="21">
        <v>11</v>
      </c>
      <c r="J18" s="21">
        <v>50</v>
      </c>
      <c r="K18" s="21"/>
      <c r="L18" s="21">
        <v>15</v>
      </c>
      <c r="M18" s="21">
        <v>1</v>
      </c>
      <c r="N18" s="21">
        <v>16</v>
      </c>
      <c r="O18" s="21"/>
      <c r="P18" s="21">
        <v>6</v>
      </c>
      <c r="Q18" s="21"/>
      <c r="R18" s="21">
        <v>18</v>
      </c>
      <c r="S18" s="21">
        <v>3</v>
      </c>
      <c r="T18" s="2"/>
      <c r="U18" s="2"/>
      <c r="V18" s="2"/>
      <c r="W18" s="2"/>
      <c r="X18" s="2"/>
      <c r="Y18" s="2"/>
      <c r="Z18" s="2"/>
      <c r="AA18" s="2"/>
      <c r="AB18" s="2">
        <f t="shared" si="0"/>
        <v>1722</v>
      </c>
      <c r="AC18" s="2">
        <f>(B18*B2)+(C18*C2)+(D18*D2)+(E18*E2)+(F18*F2)+(G18*G2)+(H18*H2)+(I18*I2)+(J18*J2)+(K18*K2)+(L18*L2)+(M18*M2)+(N18*N2)+(O18*O2)+(P18*P2)+(Q18*Q2)+(R18*R2)+(S18*S2)+(T18*T2)+(U18*U2)+(V18*V2)+(W18*W2)+(X18*X2)+(Y18*Y2)+(Z18*Z2)+(AA18*AA2)</f>
        <v>44216</v>
      </c>
    </row>
    <row r="19" spans="1:29"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
      <c r="A20" s="8" t="s">
        <v>27</v>
      </c>
      <c r="B20" s="2">
        <f t="shared" ref="B20:AA20" si="1">SUM(B4:B18)</f>
        <v>8008</v>
      </c>
      <c r="C20" s="2">
        <f t="shared" si="1"/>
        <v>567</v>
      </c>
      <c r="D20" s="2">
        <f t="shared" si="1"/>
        <v>1178</v>
      </c>
      <c r="E20" s="2">
        <f t="shared" si="1"/>
        <v>17</v>
      </c>
      <c r="F20" s="2">
        <f t="shared" si="1"/>
        <v>4211</v>
      </c>
      <c r="G20" s="2">
        <f t="shared" si="1"/>
        <v>412</v>
      </c>
      <c r="H20" s="2">
        <f t="shared" si="1"/>
        <v>2211</v>
      </c>
      <c r="I20" s="2">
        <f t="shared" si="1"/>
        <v>154</v>
      </c>
      <c r="J20" s="2">
        <f t="shared" si="1"/>
        <v>557</v>
      </c>
      <c r="K20" s="2">
        <f t="shared" si="1"/>
        <v>5</v>
      </c>
      <c r="L20" s="2">
        <f t="shared" si="1"/>
        <v>287</v>
      </c>
      <c r="M20" s="2">
        <f t="shared" si="1"/>
        <v>31</v>
      </c>
      <c r="N20" s="2">
        <f t="shared" si="1"/>
        <v>227</v>
      </c>
      <c r="O20" s="2">
        <f t="shared" si="1"/>
        <v>13</v>
      </c>
      <c r="P20" s="2">
        <f t="shared" si="1"/>
        <v>71</v>
      </c>
      <c r="Q20" s="2">
        <f t="shared" si="1"/>
        <v>3</v>
      </c>
      <c r="R20" s="2">
        <f t="shared" si="1"/>
        <v>215</v>
      </c>
      <c r="S20" s="2">
        <f t="shared" si="1"/>
        <v>8</v>
      </c>
      <c r="T20" s="2">
        <f t="shared" si="1"/>
        <v>0</v>
      </c>
      <c r="U20" s="2">
        <f t="shared" si="1"/>
        <v>0</v>
      </c>
      <c r="V20" s="2">
        <f t="shared" si="1"/>
        <v>0</v>
      </c>
      <c r="W20" s="2">
        <f t="shared" si="1"/>
        <v>0</v>
      </c>
      <c r="X20" s="2">
        <f t="shared" si="1"/>
        <v>0</v>
      </c>
      <c r="Y20" s="2">
        <f t="shared" si="1"/>
        <v>0</v>
      </c>
      <c r="Z20" s="2">
        <f t="shared" si="1"/>
        <v>0</v>
      </c>
      <c r="AA20" s="2">
        <f t="shared" si="1"/>
        <v>0</v>
      </c>
      <c r="AB20" s="2">
        <f t="shared" si="0"/>
        <v>18175</v>
      </c>
      <c r="AC20" s="2"/>
    </row>
    <row r="21" spans="1:29" x14ac:dyDescent="0.2">
      <c r="A21" s="8" t="s">
        <v>28</v>
      </c>
      <c r="B21" s="7">
        <f t="shared" ref="B21:AA21" si="2">B20*B2</f>
        <v>240240</v>
      </c>
      <c r="C21" s="7">
        <f t="shared" si="2"/>
        <v>11340</v>
      </c>
      <c r="D21" s="7">
        <f t="shared" si="2"/>
        <v>0</v>
      </c>
      <c r="E21" s="7">
        <f t="shared" si="2"/>
        <v>0</v>
      </c>
      <c r="F21" s="7">
        <f t="shared" si="2"/>
        <v>84220</v>
      </c>
      <c r="G21" s="7">
        <f t="shared" si="2"/>
        <v>8240</v>
      </c>
      <c r="H21" s="7">
        <f t="shared" si="2"/>
        <v>99495</v>
      </c>
      <c r="I21" s="7">
        <f t="shared" si="2"/>
        <v>4620</v>
      </c>
      <c r="J21" s="7">
        <f t="shared" si="2"/>
        <v>0</v>
      </c>
      <c r="K21" s="7">
        <f t="shared" si="2"/>
        <v>0</v>
      </c>
      <c r="L21" s="7">
        <f t="shared" si="2"/>
        <v>8610</v>
      </c>
      <c r="M21" s="7">
        <f t="shared" si="2"/>
        <v>930</v>
      </c>
      <c r="N21" s="7">
        <f t="shared" si="2"/>
        <v>18614</v>
      </c>
      <c r="O21" s="7">
        <f t="shared" si="2"/>
        <v>702</v>
      </c>
      <c r="P21" s="7">
        <f t="shared" si="2"/>
        <v>0</v>
      </c>
      <c r="Q21" s="7">
        <f t="shared" si="2"/>
        <v>0</v>
      </c>
      <c r="R21" s="7">
        <f t="shared" si="2"/>
        <v>11610</v>
      </c>
      <c r="S21" s="7">
        <f t="shared" si="2"/>
        <v>432</v>
      </c>
      <c r="T21" s="7">
        <f t="shared" si="2"/>
        <v>0</v>
      </c>
      <c r="U21" s="7">
        <f t="shared" si="2"/>
        <v>0</v>
      </c>
      <c r="V21" s="7">
        <f t="shared" si="2"/>
        <v>0</v>
      </c>
      <c r="W21" s="7">
        <f t="shared" si="2"/>
        <v>0</v>
      </c>
      <c r="X21" s="7">
        <f t="shared" si="2"/>
        <v>0</v>
      </c>
      <c r="Y21" s="7">
        <f t="shared" si="2"/>
        <v>0</v>
      </c>
      <c r="Z21" s="7">
        <f t="shared" si="2"/>
        <v>0</v>
      </c>
      <c r="AA21" s="7">
        <f t="shared" si="2"/>
        <v>0</v>
      </c>
      <c r="AB21" s="7">
        <f>SUM(B21:AA21)</f>
        <v>489053</v>
      </c>
      <c r="AC21" s="18">
        <f>SUM(AC4:AC20)</f>
        <v>489053</v>
      </c>
    </row>
    <row r="24" spans="1:29" x14ac:dyDescent="0.2">
      <c r="A24" s="1" t="s">
        <v>5</v>
      </c>
      <c r="B24" s="21">
        <v>75</v>
      </c>
      <c r="C24" s="21">
        <v>8</v>
      </c>
      <c r="D24" s="21">
        <v>14</v>
      </c>
      <c r="E24" s="21"/>
      <c r="F24" s="21">
        <v>47</v>
      </c>
      <c r="G24" s="21">
        <v>6</v>
      </c>
      <c r="H24" s="21">
        <v>8</v>
      </c>
      <c r="I24" s="21">
        <v>2</v>
      </c>
      <c r="J24" s="21">
        <v>3</v>
      </c>
      <c r="K24" s="21"/>
      <c r="L24" s="21">
        <v>1</v>
      </c>
      <c r="M24" s="21"/>
      <c r="N24" s="21">
        <v>12</v>
      </c>
      <c r="O24" s="21">
        <v>1</v>
      </c>
      <c r="P24" s="21">
        <v>6</v>
      </c>
      <c r="Q24" s="21"/>
      <c r="R24" s="21">
        <v>11</v>
      </c>
      <c r="S24" s="21">
        <v>3</v>
      </c>
      <c r="T24" s="2"/>
      <c r="U24" s="2"/>
      <c r="V24" s="2"/>
      <c r="W24" s="2"/>
      <c r="X24" s="2"/>
      <c r="Y24" s="2"/>
      <c r="Z24" s="2"/>
      <c r="AA24" s="2"/>
      <c r="AB24" s="2">
        <f t="shared" ref="AB24:AB26" si="3">SUM(B24:AA24)</f>
        <v>197</v>
      </c>
      <c r="AC24" s="2">
        <f>(B24*B2)+(C24*C2)+(D24*D2)+(E24*E2)+(F24*F2)+(G24*G2)+(H24*H2)+(I24*I2)+(J24*J2)+(K24*K2)+(L24*L2)+(M24*M2)+(N24*N2)+(O24*O2)+(P24*P2)+(Q24*Q2)+(R24*R2)+(S24*S2)+(T24*T2)+(U24*U2)+(V24*V2)+(W24*W2)+(X24*X2)+(Y24*Y2)+(Z24*Z2)+(AA24*AA2)</f>
        <v>5714</v>
      </c>
    </row>
    <row r="25" spans="1:29" x14ac:dyDescent="0.2">
      <c r="A25" s="1" t="s">
        <v>6</v>
      </c>
      <c r="B25" s="21">
        <v>153</v>
      </c>
      <c r="C25" s="21">
        <v>21</v>
      </c>
      <c r="D25" s="21">
        <v>15</v>
      </c>
      <c r="E25" s="21"/>
      <c r="F25" s="21">
        <v>75</v>
      </c>
      <c r="G25" s="21">
        <v>10</v>
      </c>
      <c r="H25" s="21">
        <v>19</v>
      </c>
      <c r="I25" s="21">
        <v>1</v>
      </c>
      <c r="J25" s="21">
        <v>16</v>
      </c>
      <c r="K25" s="21"/>
      <c r="L25" s="21">
        <v>4</v>
      </c>
      <c r="M25" s="21"/>
      <c r="N25" s="21">
        <v>18</v>
      </c>
      <c r="O25" s="21">
        <v>1</v>
      </c>
      <c r="P25" s="21">
        <v>6</v>
      </c>
      <c r="Q25" s="21"/>
      <c r="R25" s="21">
        <v>8</v>
      </c>
      <c r="S25" s="21">
        <v>2</v>
      </c>
      <c r="T25" s="2"/>
      <c r="U25" s="2"/>
      <c r="V25" s="2"/>
      <c r="W25" s="2"/>
      <c r="X25" s="2"/>
      <c r="Y25" s="2"/>
      <c r="Z25" s="2"/>
      <c r="AA25" s="2"/>
      <c r="AB25" s="2">
        <f t="shared" si="3"/>
        <v>349</v>
      </c>
      <c r="AC25" s="2">
        <f>(B25*B2)+(C25*C2)+(D25*D2)+(E25*E2)+(F25*F2)+(G25*G2)+(H25*H2)+(I25*I2)+(J25*J2)+(K25*K2)+(L25*L2)+(M25*M2)+(N25*N2)+(O25*O2)+(P25*P2)+(Q25*Q2)+(R25*R2)+(S25*S2)+(T25*T2)+(U25*U2)+(V25*V2)+(W25*W2)+(X25*X2)+(Y25*Y2)+(Z25*Z2)+(AA25*AA2)</f>
        <v>9785</v>
      </c>
    </row>
    <row r="26" spans="1:29" x14ac:dyDescent="0.2">
      <c r="A26" s="1" t="s">
        <v>7</v>
      </c>
      <c r="B26" s="21">
        <v>86</v>
      </c>
      <c r="C26" s="21">
        <v>13</v>
      </c>
      <c r="D26" s="21">
        <v>14</v>
      </c>
      <c r="E26" s="21"/>
      <c r="F26" s="21">
        <v>39</v>
      </c>
      <c r="G26" s="21">
        <v>12</v>
      </c>
      <c r="H26" s="21">
        <v>9</v>
      </c>
      <c r="I26" s="21">
        <v>4</v>
      </c>
      <c r="J26" s="21">
        <v>3</v>
      </c>
      <c r="K26" s="21"/>
      <c r="L26" s="21">
        <v>1</v>
      </c>
      <c r="M26" s="21"/>
      <c r="N26" s="21">
        <v>20</v>
      </c>
      <c r="O26" s="21">
        <v>3</v>
      </c>
      <c r="P26" s="21">
        <v>8</v>
      </c>
      <c r="Q26" s="21"/>
      <c r="R26" s="21">
        <v>18</v>
      </c>
      <c r="S26" s="21">
        <v>1</v>
      </c>
      <c r="T26" s="2"/>
      <c r="U26" s="2"/>
      <c r="V26" s="2"/>
      <c r="W26" s="2"/>
      <c r="X26" s="2"/>
      <c r="Y26" s="2"/>
      <c r="Z26" s="2"/>
      <c r="AA26" s="2"/>
      <c r="AB26" s="2">
        <f t="shared" si="3"/>
        <v>231</v>
      </c>
      <c r="AC26" s="2">
        <f>(B26*B2)+(C26*C2)+(D26*D2)+(E26*E2)+(F26*F2)+(G26*G2)+(H26*H2)+(I26*I2)+(J26*J2)+(K26*K2)+(L26*L2)+(M26*M2)+(N26*N2)+(O26*O2)+(P26*P2)+(Q26*Q2)+(R26*R2)+(S26*S2)+(T26*T2)+(U26*U2)+(V26*V2)+(W26*W2)+(X26*X2)+(Y26*Y2)+(Z26*Z2)+(AA26*AA2)</f>
        <v>7243</v>
      </c>
    </row>
    <row r="28" spans="1:29" x14ac:dyDescent="0.2">
      <c r="A28" s="8" t="s">
        <v>29</v>
      </c>
      <c r="B28" s="2">
        <f>SUM(B24:B27)</f>
        <v>314</v>
      </c>
      <c r="C28" s="2">
        <f t="shared" ref="C28:AB28" si="4">SUM(C24:C27)</f>
        <v>42</v>
      </c>
      <c r="D28" s="2">
        <f t="shared" si="4"/>
        <v>43</v>
      </c>
      <c r="E28" s="2">
        <f t="shared" si="4"/>
        <v>0</v>
      </c>
      <c r="F28" s="2">
        <f t="shared" si="4"/>
        <v>161</v>
      </c>
      <c r="G28" s="2">
        <f t="shared" si="4"/>
        <v>28</v>
      </c>
      <c r="H28" s="2">
        <f t="shared" si="4"/>
        <v>36</v>
      </c>
      <c r="I28" s="2">
        <f t="shared" si="4"/>
        <v>7</v>
      </c>
      <c r="J28" s="2">
        <f t="shared" si="4"/>
        <v>22</v>
      </c>
      <c r="K28" s="2">
        <f t="shared" si="4"/>
        <v>0</v>
      </c>
      <c r="L28" s="2">
        <f t="shared" si="4"/>
        <v>6</v>
      </c>
      <c r="M28" s="2">
        <f t="shared" si="4"/>
        <v>0</v>
      </c>
      <c r="N28" s="2">
        <f t="shared" si="4"/>
        <v>50</v>
      </c>
      <c r="O28" s="2">
        <f t="shared" si="4"/>
        <v>5</v>
      </c>
      <c r="P28" s="2">
        <f t="shared" si="4"/>
        <v>20</v>
      </c>
      <c r="Q28" s="2">
        <f t="shared" si="4"/>
        <v>0</v>
      </c>
      <c r="R28" s="2">
        <f t="shared" si="4"/>
        <v>37</v>
      </c>
      <c r="S28" s="2">
        <f t="shared" si="4"/>
        <v>6</v>
      </c>
      <c r="T28" s="2">
        <f t="shared" si="4"/>
        <v>0</v>
      </c>
      <c r="U28" s="2">
        <f t="shared" si="4"/>
        <v>0</v>
      </c>
      <c r="V28" s="2">
        <f t="shared" si="4"/>
        <v>0</v>
      </c>
      <c r="W28" s="2">
        <f t="shared" si="4"/>
        <v>0</v>
      </c>
      <c r="X28" s="2">
        <f t="shared" si="4"/>
        <v>0</v>
      </c>
      <c r="Y28" s="2">
        <f t="shared" si="4"/>
        <v>0</v>
      </c>
      <c r="Z28" s="2">
        <f t="shared" si="4"/>
        <v>0</v>
      </c>
      <c r="AA28" s="2">
        <f t="shared" si="4"/>
        <v>0</v>
      </c>
      <c r="AB28" s="2">
        <f t="shared" si="4"/>
        <v>777</v>
      </c>
      <c r="AC28" s="2"/>
    </row>
    <row r="29" spans="1:29" x14ac:dyDescent="0.2">
      <c r="A29" s="8" t="s">
        <v>30</v>
      </c>
      <c r="B29" s="7">
        <f>B28*B2</f>
        <v>9420</v>
      </c>
      <c r="C29" s="7">
        <f t="shared" ref="C29:AA29" si="5">C28*C2</f>
        <v>840</v>
      </c>
      <c r="D29" s="7">
        <f t="shared" si="5"/>
        <v>0</v>
      </c>
      <c r="E29" s="7">
        <f t="shared" si="5"/>
        <v>0</v>
      </c>
      <c r="F29" s="7">
        <f t="shared" si="5"/>
        <v>3220</v>
      </c>
      <c r="G29" s="7">
        <f t="shared" si="5"/>
        <v>560</v>
      </c>
      <c r="H29" s="7">
        <f t="shared" si="5"/>
        <v>1620</v>
      </c>
      <c r="I29" s="7">
        <f t="shared" si="5"/>
        <v>210</v>
      </c>
      <c r="J29" s="7">
        <f t="shared" si="5"/>
        <v>0</v>
      </c>
      <c r="K29" s="7">
        <f t="shared" si="5"/>
        <v>0</v>
      </c>
      <c r="L29" s="7">
        <f t="shared" si="5"/>
        <v>180</v>
      </c>
      <c r="M29" s="7">
        <f t="shared" si="5"/>
        <v>0</v>
      </c>
      <c r="N29" s="7">
        <f t="shared" si="5"/>
        <v>4100</v>
      </c>
      <c r="O29" s="7">
        <f t="shared" si="5"/>
        <v>270</v>
      </c>
      <c r="P29" s="7">
        <f t="shared" si="5"/>
        <v>0</v>
      </c>
      <c r="Q29" s="7">
        <f t="shared" si="5"/>
        <v>0</v>
      </c>
      <c r="R29" s="7">
        <f t="shared" si="5"/>
        <v>1998</v>
      </c>
      <c r="S29" s="7">
        <f t="shared" si="5"/>
        <v>324</v>
      </c>
      <c r="T29" s="7">
        <f t="shared" si="5"/>
        <v>0</v>
      </c>
      <c r="U29" s="7">
        <f t="shared" si="5"/>
        <v>0</v>
      </c>
      <c r="V29" s="7">
        <f t="shared" si="5"/>
        <v>0</v>
      </c>
      <c r="W29" s="7">
        <f t="shared" si="5"/>
        <v>0</v>
      </c>
      <c r="X29" s="7">
        <f t="shared" si="5"/>
        <v>0</v>
      </c>
      <c r="Y29" s="7">
        <f t="shared" si="5"/>
        <v>0</v>
      </c>
      <c r="Z29" s="7">
        <f t="shared" si="5"/>
        <v>0</v>
      </c>
      <c r="AA29" s="7">
        <f t="shared" si="5"/>
        <v>0</v>
      </c>
      <c r="AB29" s="7">
        <f>SUM(B29:AA29)</f>
        <v>22742</v>
      </c>
      <c r="AC29" s="18">
        <f>SUM(AC24:AC28)</f>
        <v>22742</v>
      </c>
    </row>
    <row r="31" spans="1:29" x14ac:dyDescent="0.2">
      <c r="A31" s="8" t="s">
        <v>31</v>
      </c>
      <c r="B31" s="2">
        <f>B20+B28</f>
        <v>8322</v>
      </c>
      <c r="C31" s="2">
        <f t="shared" ref="C31:AB32" si="6">C20+C28</f>
        <v>609</v>
      </c>
      <c r="D31" s="2">
        <f t="shared" si="6"/>
        <v>1221</v>
      </c>
      <c r="E31" s="2">
        <f t="shared" si="6"/>
        <v>17</v>
      </c>
      <c r="F31" s="2">
        <f t="shared" si="6"/>
        <v>4372</v>
      </c>
      <c r="G31" s="2">
        <f t="shared" si="6"/>
        <v>440</v>
      </c>
      <c r="H31" s="2">
        <f t="shared" si="6"/>
        <v>2247</v>
      </c>
      <c r="I31" s="2">
        <f t="shared" si="6"/>
        <v>161</v>
      </c>
      <c r="J31" s="2">
        <f t="shared" si="6"/>
        <v>579</v>
      </c>
      <c r="K31" s="2">
        <f t="shared" si="6"/>
        <v>5</v>
      </c>
      <c r="L31" s="2">
        <f t="shared" si="6"/>
        <v>293</v>
      </c>
      <c r="M31" s="2">
        <f t="shared" si="6"/>
        <v>31</v>
      </c>
      <c r="N31" s="2">
        <f t="shared" si="6"/>
        <v>277</v>
      </c>
      <c r="O31" s="2">
        <f t="shared" si="6"/>
        <v>18</v>
      </c>
      <c r="P31" s="2">
        <f t="shared" si="6"/>
        <v>91</v>
      </c>
      <c r="Q31" s="2">
        <f t="shared" si="6"/>
        <v>3</v>
      </c>
      <c r="R31" s="2">
        <f t="shared" si="6"/>
        <v>252</v>
      </c>
      <c r="S31" s="2">
        <f t="shared" si="6"/>
        <v>14</v>
      </c>
      <c r="T31" s="2">
        <f t="shared" si="6"/>
        <v>0</v>
      </c>
      <c r="U31" s="2">
        <f t="shared" si="6"/>
        <v>0</v>
      </c>
      <c r="V31" s="2">
        <f t="shared" si="6"/>
        <v>0</v>
      </c>
      <c r="W31" s="2">
        <f t="shared" si="6"/>
        <v>0</v>
      </c>
      <c r="X31" s="2">
        <f t="shared" si="6"/>
        <v>0</v>
      </c>
      <c r="Y31" s="2">
        <f t="shared" si="6"/>
        <v>0</v>
      </c>
      <c r="Z31" s="2">
        <f t="shared" si="6"/>
        <v>0</v>
      </c>
      <c r="AA31" s="2">
        <f t="shared" si="6"/>
        <v>0</v>
      </c>
      <c r="AB31" s="2">
        <f t="shared" si="6"/>
        <v>18952</v>
      </c>
      <c r="AC31" s="2"/>
    </row>
    <row r="32" spans="1:29" x14ac:dyDescent="0.2">
      <c r="A32" s="8" t="s">
        <v>32</v>
      </c>
      <c r="B32" s="7">
        <f>B21+B29</f>
        <v>249660</v>
      </c>
      <c r="C32" s="7">
        <f t="shared" si="6"/>
        <v>12180</v>
      </c>
      <c r="D32" s="7">
        <f t="shared" si="6"/>
        <v>0</v>
      </c>
      <c r="E32" s="7">
        <f t="shared" si="6"/>
        <v>0</v>
      </c>
      <c r="F32" s="7">
        <f t="shared" si="6"/>
        <v>87440</v>
      </c>
      <c r="G32" s="7">
        <f t="shared" si="6"/>
        <v>8800</v>
      </c>
      <c r="H32" s="7">
        <f t="shared" si="6"/>
        <v>101115</v>
      </c>
      <c r="I32" s="7">
        <f t="shared" si="6"/>
        <v>4830</v>
      </c>
      <c r="J32" s="7">
        <f t="shared" si="6"/>
        <v>0</v>
      </c>
      <c r="K32" s="7">
        <f t="shared" si="6"/>
        <v>0</v>
      </c>
      <c r="L32" s="7">
        <f t="shared" si="6"/>
        <v>8790</v>
      </c>
      <c r="M32" s="7">
        <f t="shared" si="6"/>
        <v>930</v>
      </c>
      <c r="N32" s="7">
        <f t="shared" si="6"/>
        <v>22714</v>
      </c>
      <c r="O32" s="7">
        <f t="shared" si="6"/>
        <v>972</v>
      </c>
      <c r="P32" s="7">
        <f t="shared" si="6"/>
        <v>0</v>
      </c>
      <c r="Q32" s="7">
        <f t="shared" si="6"/>
        <v>0</v>
      </c>
      <c r="R32" s="7">
        <f t="shared" si="6"/>
        <v>13608</v>
      </c>
      <c r="S32" s="7">
        <f t="shared" si="6"/>
        <v>756</v>
      </c>
      <c r="T32" s="7">
        <f t="shared" si="6"/>
        <v>0</v>
      </c>
      <c r="U32" s="7">
        <f t="shared" si="6"/>
        <v>0</v>
      </c>
      <c r="V32" s="7">
        <f t="shared" si="6"/>
        <v>0</v>
      </c>
      <c r="W32" s="7">
        <f t="shared" si="6"/>
        <v>0</v>
      </c>
      <c r="X32" s="7">
        <f t="shared" si="6"/>
        <v>0</v>
      </c>
      <c r="Y32" s="7">
        <f t="shared" si="6"/>
        <v>0</v>
      </c>
      <c r="Z32" s="7">
        <f t="shared" si="6"/>
        <v>0</v>
      </c>
      <c r="AA32" s="7">
        <f t="shared" si="6"/>
        <v>0</v>
      </c>
      <c r="AB32" s="7">
        <f t="shared" si="6"/>
        <v>511795</v>
      </c>
      <c r="AC32" s="18">
        <f>AC21+AC29</f>
        <v>511795</v>
      </c>
    </row>
  </sheetData>
  <mergeCells count="5">
    <mergeCell ref="B1:G1"/>
    <mergeCell ref="H1:M1"/>
    <mergeCell ref="N1:S1"/>
    <mergeCell ref="T1:W1"/>
    <mergeCell ref="X1:AA1"/>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32"/>
  <sheetViews>
    <sheetView workbookViewId="0">
      <pane xSplit="1" ySplit="3" topLeftCell="B4" activePane="bottomRight" state="frozen"/>
      <selection activeCell="T23" sqref="T23"/>
      <selection pane="topRight" activeCell="T23" sqref="T23"/>
      <selection pane="bottomLeft" activeCell="T23" sqref="T23"/>
      <selection pane="bottomRight" sqref="A1:XFD1048576"/>
    </sheetView>
  </sheetViews>
  <sheetFormatPr defaultRowHeight="15" x14ac:dyDescent="0.2"/>
  <cols>
    <col min="1" max="1" width="39.88671875" bestFit="1" customWidth="1"/>
    <col min="2" max="2" width="10.88671875" bestFit="1" customWidth="1"/>
    <col min="6" max="6" width="9.88671875" bestFit="1" customWidth="1"/>
    <col min="7" max="7" width="8.88671875" customWidth="1"/>
    <col min="8" max="8" width="9.88671875" bestFit="1" customWidth="1"/>
    <col min="20" max="20" width="9.88671875" bestFit="1" customWidth="1"/>
    <col min="22" max="22" width="9.88671875" bestFit="1" customWidth="1"/>
    <col min="28" max="28" width="10.88671875" bestFit="1" customWidth="1"/>
    <col min="29" max="29" width="11" bestFit="1" customWidth="1"/>
  </cols>
  <sheetData>
    <row r="1" spans="1:29" x14ac:dyDescent="0.2">
      <c r="A1" s="2"/>
      <c r="B1" s="45" t="s">
        <v>8</v>
      </c>
      <c r="C1" s="45"/>
      <c r="D1" s="45"/>
      <c r="E1" s="45"/>
      <c r="F1" s="45"/>
      <c r="G1" s="45"/>
      <c r="H1" s="46" t="s">
        <v>9</v>
      </c>
      <c r="I1" s="46"/>
      <c r="J1" s="46"/>
      <c r="K1" s="46"/>
      <c r="L1" s="46"/>
      <c r="M1" s="46"/>
      <c r="N1" s="47" t="s">
        <v>12</v>
      </c>
      <c r="O1" s="47"/>
      <c r="P1" s="47"/>
      <c r="Q1" s="47"/>
      <c r="R1" s="47"/>
      <c r="S1" s="47"/>
      <c r="T1" s="48" t="s">
        <v>11</v>
      </c>
      <c r="U1" s="48"/>
      <c r="V1" s="48"/>
      <c r="W1" s="48"/>
      <c r="X1" s="49" t="s">
        <v>10</v>
      </c>
      <c r="Y1" s="49"/>
      <c r="Z1" s="49"/>
      <c r="AA1" s="49"/>
      <c r="AB1" s="2"/>
      <c r="AC1" s="2"/>
    </row>
    <row r="2" spans="1:29" s="5" customFormat="1" x14ac:dyDescent="0.2">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
      <c r="A3" s="20" t="s">
        <v>73</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7" t="s">
        <v>14</v>
      </c>
    </row>
    <row r="4" spans="1:29" x14ac:dyDescent="0.2">
      <c r="A4" s="2" t="s">
        <v>63</v>
      </c>
      <c r="B4" s="2"/>
      <c r="C4" s="2"/>
      <c r="D4" s="2"/>
      <c r="E4" s="2"/>
      <c r="F4" s="2"/>
      <c r="G4" s="2"/>
      <c r="H4" s="2"/>
      <c r="I4" s="2"/>
      <c r="J4" s="2"/>
      <c r="K4" s="2"/>
      <c r="L4" s="2"/>
      <c r="M4" s="2"/>
      <c r="N4" s="2"/>
      <c r="O4" s="2"/>
      <c r="P4" s="2"/>
      <c r="Q4" s="2"/>
      <c r="R4" s="2"/>
      <c r="S4" s="2"/>
      <c r="T4" s="2"/>
      <c r="U4" s="2"/>
      <c r="V4" s="2"/>
      <c r="W4" s="2"/>
      <c r="X4" s="2"/>
      <c r="Y4" s="2"/>
      <c r="Z4" s="2"/>
      <c r="AA4" s="2"/>
      <c r="AB4" s="2">
        <f>SUM(B4:AA4)</f>
        <v>0</v>
      </c>
      <c r="AC4" s="2">
        <f>(B4*B2)+(C4*C2)+(D4*D2)+(E4*E2)+(F4*F2)+(G4*G2)+(H4*H2)+(I4*I2)+(J4*J2)+(K4*K2)+(L4*L2)+(M4*M2)+(N4*N2)+(O4*O2)+(P4*P2)+(Q4*Q2)+(R4*R2)+(S4*S2)+(T4*T2)+(U4*U2)+(V4*V2)+(W4*W2)+(X4*X2)+(Y4*Y2)+(Z4*Z2)+(AA4*AA2)</f>
        <v>0</v>
      </c>
    </row>
    <row r="5" spans="1:29" x14ac:dyDescent="0.2">
      <c r="A5" s="2" t="s">
        <v>64</v>
      </c>
      <c r="B5" s="2"/>
      <c r="C5" s="2"/>
      <c r="D5" s="2"/>
      <c r="E5" s="2"/>
      <c r="F5" s="2"/>
      <c r="G5" s="2"/>
      <c r="H5" s="2"/>
      <c r="I5" s="2"/>
      <c r="J5" s="2"/>
      <c r="K5" s="2"/>
      <c r="L5" s="2"/>
      <c r="M5" s="2"/>
      <c r="N5" s="2"/>
      <c r="O5" s="2"/>
      <c r="P5" s="2"/>
      <c r="Q5" s="2"/>
      <c r="R5" s="2"/>
      <c r="S5" s="2"/>
      <c r="T5" s="2"/>
      <c r="U5" s="2"/>
      <c r="V5" s="2"/>
      <c r="W5" s="2"/>
      <c r="X5" s="2"/>
      <c r="Y5" s="2"/>
      <c r="Z5" s="2"/>
      <c r="AA5" s="2"/>
      <c r="AB5" s="2">
        <f t="shared" ref="AB5:AB20" si="0">SUM(B5:AA5)</f>
        <v>0</v>
      </c>
      <c r="AC5" s="2">
        <f>(B5*B2)+(C5*C2)+(D5*D2)+(E5*E2)+(F5*F2)+(G5*G2)+(H5*H2)+(I5*I2)+(J5*J2)+(K5*K2)+(L5*L2)+(M5*M2)+(N5*N2)+(O5*O2)+(P5*P2)+(Q5*Q2)+(R5*R2)+(S5*S2)+(T5*T2)+(U5*U2)+(V5*V2)+(W5*W2)+(X5*X2)+(Y5*Y2)+(Z5*Z2)+(AA5*AA2)</f>
        <v>0</v>
      </c>
    </row>
    <row r="6" spans="1:29" x14ac:dyDescent="0.2">
      <c r="A6" s="2" t="s">
        <v>65</v>
      </c>
      <c r="B6" s="2"/>
      <c r="C6" s="2"/>
      <c r="D6" s="2"/>
      <c r="E6" s="2"/>
      <c r="F6" s="2"/>
      <c r="G6" s="2"/>
      <c r="H6" s="2"/>
      <c r="I6" s="2"/>
      <c r="J6" s="2"/>
      <c r="K6" s="2"/>
      <c r="L6" s="2"/>
      <c r="M6" s="2"/>
      <c r="N6" s="2"/>
      <c r="O6" s="2"/>
      <c r="P6" s="2"/>
      <c r="Q6" s="2"/>
      <c r="R6" s="2"/>
      <c r="S6" s="2"/>
      <c r="T6" s="2"/>
      <c r="U6" s="2"/>
      <c r="V6" s="2"/>
      <c r="W6" s="2"/>
      <c r="X6" s="2"/>
      <c r="Y6" s="2"/>
      <c r="Z6" s="2"/>
      <c r="AA6" s="2"/>
      <c r="AB6" s="2">
        <f t="shared" si="0"/>
        <v>0</v>
      </c>
      <c r="AC6" s="2">
        <f>(B6*B2)+(C6*C2)+(D6*D2)+(E6*E2)+(F6*F2)+(G6*G2)+(H6*H2)+(I6*I2)+(J6*J2)+(K6*K2)+(L6*L2)+(M6*M2)+(N6*N2)+(O6*O2)+(P6*P2)+(Q6*Q2)+(R6*R2)+(S6*S2)+(T6*T2)+(U6*U2)+(V6*V2)+(W6*W2)+(X6*X2)+(Y6*Y2)+(Z6*Z2)+(AA6*AA2)</f>
        <v>0</v>
      </c>
    </row>
    <row r="7" spans="1:29" x14ac:dyDescent="0.2">
      <c r="A7" s="2" t="s">
        <v>0</v>
      </c>
      <c r="B7" s="2"/>
      <c r="C7" s="2"/>
      <c r="D7" s="2"/>
      <c r="E7" s="2"/>
      <c r="F7" s="2"/>
      <c r="G7" s="2"/>
      <c r="H7" s="2"/>
      <c r="I7" s="2"/>
      <c r="J7" s="2"/>
      <c r="K7" s="2"/>
      <c r="L7" s="2"/>
      <c r="M7" s="2"/>
      <c r="N7" s="2"/>
      <c r="O7" s="2"/>
      <c r="P7" s="2"/>
      <c r="Q7" s="2"/>
      <c r="R7" s="2"/>
      <c r="S7" s="2"/>
      <c r="T7" s="2"/>
      <c r="U7" s="2"/>
      <c r="V7" s="2"/>
      <c r="W7" s="2"/>
      <c r="X7" s="2"/>
      <c r="Y7" s="2"/>
      <c r="Z7" s="2"/>
      <c r="AA7" s="2"/>
      <c r="AB7" s="2">
        <f t="shared" si="0"/>
        <v>0</v>
      </c>
      <c r="AC7" s="2">
        <f>(B7*B2)+(C7*C2)+(D7*D2)+(E7*E2)+(F7*F2)+(G7*G2)+(H7*H2)+(I7*I2)+(J7*J2)+(K7*K2)+(L7*L2)+(M7*M2)+(N7*N2)+(O7*O2)+(P7*P2)+(Q7*Q2)+(R7*R2)+(S7*S2)+(T7*T2)+(U7*U2)+(V7*V2)+(W7*W2)+(X7*X2)+(Y7*Y2)+(Z7*Z2)+(AA7*AA2)</f>
        <v>0</v>
      </c>
    </row>
    <row r="8" spans="1:29" x14ac:dyDescent="0.2">
      <c r="A8" s="2" t="s">
        <v>66</v>
      </c>
      <c r="B8" s="2"/>
      <c r="C8" s="2"/>
      <c r="D8" s="2"/>
      <c r="E8" s="2"/>
      <c r="F8" s="2"/>
      <c r="G8" s="2"/>
      <c r="H8" s="2"/>
      <c r="I8" s="2"/>
      <c r="J8" s="2"/>
      <c r="K8" s="2"/>
      <c r="L8" s="2"/>
      <c r="M8" s="2"/>
      <c r="N8" s="2"/>
      <c r="O8" s="2"/>
      <c r="P8" s="2"/>
      <c r="Q8" s="2"/>
      <c r="R8" s="2"/>
      <c r="S8" s="2"/>
      <c r="T8" s="2"/>
      <c r="U8" s="2"/>
      <c r="V8" s="2"/>
      <c r="W8" s="2"/>
      <c r="X8" s="2"/>
      <c r="Y8" s="2"/>
      <c r="Z8" s="2"/>
      <c r="AA8" s="2"/>
      <c r="AB8" s="2">
        <f t="shared" si="0"/>
        <v>0</v>
      </c>
      <c r="AC8" s="2">
        <f>(B8*B2)+(C8*C2)+(D8*D2)+(E8*E2)+(F8*F2)+(G8*G2)+(H8*H2)+(I8*I2)+(J8*J2)+(K8*K2)+(L8*L2)+(M8*M2)+(N8*N2)+(O8*O2)+(P8*P2)+(Q8*Q2)+(R8*R2)+(S8*S2)+(T8*T2)+(U8*U2)+(V8*V2)+(W8*W2)+(X8*X2)+(Y8*Y2)+(Z8*Z2)+(AA8*AA2)</f>
        <v>0</v>
      </c>
    </row>
    <row r="9" spans="1:29" x14ac:dyDescent="0.2">
      <c r="A9" s="2" t="s">
        <v>67</v>
      </c>
      <c r="B9" s="2"/>
      <c r="C9" s="2"/>
      <c r="D9" s="2"/>
      <c r="E9" s="2"/>
      <c r="F9" s="2"/>
      <c r="G9" s="2"/>
      <c r="H9" s="2"/>
      <c r="I9" s="2"/>
      <c r="J9" s="2"/>
      <c r="K9" s="2"/>
      <c r="L9" s="2"/>
      <c r="M9" s="2"/>
      <c r="N9" s="2"/>
      <c r="O9" s="2"/>
      <c r="P9" s="2"/>
      <c r="Q9" s="2"/>
      <c r="R9" s="2"/>
      <c r="S9" s="2"/>
      <c r="T9" s="2"/>
      <c r="U9" s="2"/>
      <c r="V9" s="2"/>
      <c r="W9" s="2"/>
      <c r="X9" s="2"/>
      <c r="Y9" s="2"/>
      <c r="Z9" s="2"/>
      <c r="AA9" s="2"/>
      <c r="AB9" s="2">
        <f t="shared" si="0"/>
        <v>0</v>
      </c>
      <c r="AC9" s="2">
        <f>(B9*B2)+(C9*C2)+(D9*D2)+(E9*E2)+(F9*F2)+(G9*G2)+(H9*H2)+(I9*I2)+(J9*J2)+(K9*K2)+(L9*L2)+(M9*M2)+(N9*N2)+(O9*O2)+(P9*P2)+(Q9*Q2)+(R9*R2)+(S9*S2)+(T9*T2)+(U9*U2)+(V9*V2)+(W9*W2)+(X9*X2)+(Y9*Y2)+(Z9*Z2)+(AA9*AA2)</f>
        <v>0</v>
      </c>
    </row>
    <row r="10" spans="1:29" x14ac:dyDescent="0.2">
      <c r="A10" s="2" t="s">
        <v>68</v>
      </c>
      <c r="B10" s="2"/>
      <c r="C10" s="2"/>
      <c r="D10" s="2"/>
      <c r="E10" s="2"/>
      <c r="F10" s="2"/>
      <c r="G10" s="2"/>
      <c r="H10" s="2"/>
      <c r="I10" s="2"/>
      <c r="J10" s="2"/>
      <c r="K10" s="2"/>
      <c r="L10" s="2"/>
      <c r="M10" s="2"/>
      <c r="N10" s="2"/>
      <c r="O10" s="2"/>
      <c r="P10" s="2"/>
      <c r="Q10" s="2"/>
      <c r="R10" s="2"/>
      <c r="S10" s="2"/>
      <c r="T10" s="2"/>
      <c r="U10" s="2"/>
      <c r="V10" s="2"/>
      <c r="W10" s="2"/>
      <c r="X10" s="2"/>
      <c r="Y10" s="2"/>
      <c r="Z10" s="2"/>
      <c r="AA10" s="2"/>
      <c r="AB10" s="2">
        <f t="shared" si="0"/>
        <v>0</v>
      </c>
      <c r="AC10" s="2">
        <f>(B10*B2)+(C10*C2)+(D10*D2)+(E10*E2)+(F10*F2)+(G10*G2)+(H10*H2)+(I10*I2)+(J10*J2)+(K10*K2)+(L10*L2)+(M10*M2)+(N10*N2)+(O10*O2)+(P10*P2)+(Q10*Q2)+(R10*R2)+(S10*S2)+(T10*T2)+(U10*U2)+(V10*V2)+(W10*W2)+(X10*X2)+(Y10*Y2)+(Z10*Z2)+(AA10*AA2)</f>
        <v>0</v>
      </c>
    </row>
    <row r="11" spans="1:29" x14ac:dyDescent="0.2">
      <c r="A11" s="2" t="s">
        <v>69</v>
      </c>
      <c r="B11" s="2"/>
      <c r="C11" s="2"/>
      <c r="D11" s="2"/>
      <c r="E11" s="2"/>
      <c r="F11" s="2"/>
      <c r="G11" s="2"/>
      <c r="H11" s="2"/>
      <c r="I11" s="2"/>
      <c r="J11" s="2"/>
      <c r="K11" s="2"/>
      <c r="L11" s="2"/>
      <c r="M11" s="2"/>
      <c r="N11" s="2"/>
      <c r="O11" s="2"/>
      <c r="P11" s="2"/>
      <c r="Q11" s="2"/>
      <c r="R11" s="2"/>
      <c r="S11" s="2"/>
      <c r="T11" s="2"/>
      <c r="U11" s="2"/>
      <c r="V11" s="2"/>
      <c r="W11" s="2"/>
      <c r="X11" s="2"/>
      <c r="Y11" s="2"/>
      <c r="Z11" s="2"/>
      <c r="AA11" s="2"/>
      <c r="AB11" s="2">
        <f t="shared" si="0"/>
        <v>0</v>
      </c>
      <c r="AC11" s="2">
        <f>(B11*B2)+(C11*C2)+(D11*D2)+(E11*E2)+(F11*F2)+(G11*G2)+(H11*H2)+(I11*I2)+(J11*J2)+(K11*K2)+(L11*L2)+(M11*M2)+(N11*N2)+(O11*O2)+(P11*P2)+(Q11*Q2)+(R11*R2)+(S11*S2)+(T11*T2)+(U11*U2)+(V11*V2)+(W11*W2)+(X11*X2)+(Y11*Y2)+(Z11*Z2)+(AA11*AA2)</f>
        <v>0</v>
      </c>
    </row>
    <row r="12" spans="1:29" x14ac:dyDescent="0.2">
      <c r="A12" s="2" t="s">
        <v>70</v>
      </c>
      <c r="B12" s="2"/>
      <c r="C12" s="2"/>
      <c r="D12" s="2"/>
      <c r="E12" s="2"/>
      <c r="F12" s="2"/>
      <c r="G12" s="2"/>
      <c r="H12" s="2"/>
      <c r="I12" s="2"/>
      <c r="J12" s="2"/>
      <c r="K12" s="2"/>
      <c r="L12" s="2"/>
      <c r="M12" s="2"/>
      <c r="N12" s="2"/>
      <c r="O12" s="2"/>
      <c r="P12" s="2"/>
      <c r="Q12" s="2"/>
      <c r="R12" s="2"/>
      <c r="S12" s="2"/>
      <c r="T12" s="2"/>
      <c r="U12" s="2"/>
      <c r="V12" s="2"/>
      <c r="W12" s="2"/>
      <c r="X12" s="2"/>
      <c r="Y12" s="2"/>
      <c r="Z12" s="2"/>
      <c r="AA12" s="2"/>
      <c r="AB12" s="2">
        <f t="shared" si="0"/>
        <v>0</v>
      </c>
      <c r="AC12" s="2">
        <f>(B12*B2)+(C12*C2)+(D12*D2)+(E12*E2)+(F12*F2)+(G12*G2)+(H12*H2)+(I12*I2)+(J12*J2)+(K12*K2)+(L12*L2)+(M12*M2)+(N12*N2)+(O12*O2)+(P12*P2)+(Q12*Q2)+(R12*R2)+(S12*S2)+(T12*T2)+(U12*U2)+(V12*V2)+(W12*W2)+(X12*X2)+(Y12*Y2)+(Z12*Z2)+(AA12*AA2)</f>
        <v>0</v>
      </c>
    </row>
    <row r="13" spans="1:29" x14ac:dyDescent="0.2">
      <c r="A13" s="2" t="s">
        <v>71</v>
      </c>
      <c r="B13" s="2"/>
      <c r="C13" s="2"/>
      <c r="D13" s="2"/>
      <c r="E13" s="2"/>
      <c r="F13" s="2"/>
      <c r="G13" s="2"/>
      <c r="H13" s="2"/>
      <c r="I13" s="2"/>
      <c r="J13" s="2"/>
      <c r="K13" s="2"/>
      <c r="L13" s="2"/>
      <c r="M13" s="2"/>
      <c r="N13" s="2"/>
      <c r="O13" s="2"/>
      <c r="P13" s="2"/>
      <c r="Q13" s="2"/>
      <c r="R13" s="2"/>
      <c r="S13" s="2"/>
      <c r="T13" s="2"/>
      <c r="U13" s="2"/>
      <c r="V13" s="2"/>
      <c r="W13" s="2"/>
      <c r="X13" s="2"/>
      <c r="Y13" s="2"/>
      <c r="Z13" s="2"/>
      <c r="AA13" s="2"/>
      <c r="AB13" s="2">
        <f t="shared" si="0"/>
        <v>0</v>
      </c>
      <c r="AC13" s="2">
        <f>(B13*B2)+(C13*C2)+(D13*D2)+(E13*E2)+(F13*F2)+(G13*G2)+(H13*H2)+(I13*I2)+(J13*J2)+(K13*K2)+(L13*L2)+(M13*M2)+(N13*N2)+(O13*O2)+(P13*P2)+(Q13*Q2)+(R13*R2)+(S13*S2)+(T13*T2)+(U13*U2)+(V13*V2)+(W13*W2)+(X13*X2)+(Y13*Y2)+(Z13*Z2)+(AA13*AA2)</f>
        <v>0</v>
      </c>
    </row>
    <row r="14" spans="1:29" x14ac:dyDescent="0.2">
      <c r="A14" s="2" t="s">
        <v>4</v>
      </c>
      <c r="B14" s="2"/>
      <c r="C14" s="2"/>
      <c r="D14" s="2"/>
      <c r="E14" s="2"/>
      <c r="F14" s="2"/>
      <c r="G14" s="2"/>
      <c r="H14" s="2"/>
      <c r="I14" s="2"/>
      <c r="J14" s="2"/>
      <c r="K14" s="2"/>
      <c r="L14" s="2"/>
      <c r="M14" s="2"/>
      <c r="N14" s="2"/>
      <c r="O14" s="2"/>
      <c r="P14" s="2"/>
      <c r="Q14" s="2"/>
      <c r="R14" s="2"/>
      <c r="S14" s="2"/>
      <c r="T14" s="2"/>
      <c r="U14" s="2"/>
      <c r="V14" s="2"/>
      <c r="W14" s="2"/>
      <c r="X14" s="2"/>
      <c r="Y14" s="2"/>
      <c r="Z14" s="2"/>
      <c r="AA14" s="2"/>
      <c r="AB14" s="2">
        <f t="shared" si="0"/>
        <v>0</v>
      </c>
      <c r="AC14" s="2">
        <f>(B14*B2)+(C14*C2)+(D14*D2)+(E14*E2)+(F14*F2)+(G14*G2)+(H14*H2)+(I14*I2)+(J14*J2)+(K14*K2)+(L14*L2)+(M14*M2)+(N14*N2)+(O14*O2)+(P14*P2)+(Q14*Q2)+(R14*R2)+(S14*S2)+(T14*T2)+(U14*U2)+(V14*V2)+(W14*W2)+(X14*X2)+(Y14*Y2)+(Z14*Z2)+(AA14*AA2)</f>
        <v>0</v>
      </c>
    </row>
    <row r="15" spans="1:29" x14ac:dyDescent="0.2">
      <c r="A15" s="2" t="s">
        <v>3</v>
      </c>
      <c r="B15" s="2"/>
      <c r="C15" s="2"/>
      <c r="D15" s="2"/>
      <c r="E15" s="2"/>
      <c r="F15" s="2"/>
      <c r="G15" s="2"/>
      <c r="H15" s="2"/>
      <c r="I15" s="2"/>
      <c r="J15" s="2"/>
      <c r="K15" s="2"/>
      <c r="L15" s="2"/>
      <c r="M15" s="2"/>
      <c r="N15" s="2"/>
      <c r="O15" s="2"/>
      <c r="P15" s="2"/>
      <c r="Q15" s="2"/>
      <c r="R15" s="2"/>
      <c r="S15" s="2"/>
      <c r="T15" s="2"/>
      <c r="U15" s="2"/>
      <c r="V15" s="2"/>
      <c r="W15" s="2"/>
      <c r="X15" s="2"/>
      <c r="Y15" s="2"/>
      <c r="Z15" s="2"/>
      <c r="AA15" s="2"/>
      <c r="AB15" s="2">
        <f t="shared" si="0"/>
        <v>0</v>
      </c>
      <c r="AC15" s="2">
        <f>(B15*B2)+(C15*C2)+(D15*D2)+(E15*E2)+(F15*F2)+(G15*G2)+(H15*H2)+(I15*I2)+(J15*J2)+(K15*K2)+(L15*L2)+(M15*M2)+(N15*N2)+(O15*O2)+(P15*P2)+(Q15*Q2)+(R15*R2)+(S15*S2)+(T15*T2)+(U15*U2)+(V15*V2)+(W15*W2)+(X15*X2)+(Y15*Y2)+(Z15*Z2)+(AA15*AA2)</f>
        <v>0</v>
      </c>
    </row>
    <row r="16" spans="1:29" x14ac:dyDescent="0.2">
      <c r="A16" s="2" t="s">
        <v>1</v>
      </c>
      <c r="B16" s="2"/>
      <c r="C16" s="2"/>
      <c r="D16" s="2"/>
      <c r="E16" s="2"/>
      <c r="F16" s="2"/>
      <c r="G16" s="2"/>
      <c r="H16" s="2"/>
      <c r="I16" s="2"/>
      <c r="J16" s="2"/>
      <c r="K16" s="2"/>
      <c r="L16" s="2"/>
      <c r="M16" s="2"/>
      <c r="N16" s="2"/>
      <c r="O16" s="2"/>
      <c r="P16" s="2"/>
      <c r="Q16" s="2"/>
      <c r="R16" s="2"/>
      <c r="S16" s="2"/>
      <c r="T16" s="2"/>
      <c r="U16" s="2"/>
      <c r="V16" s="2"/>
      <c r="W16" s="2"/>
      <c r="X16" s="2"/>
      <c r="Y16" s="2"/>
      <c r="Z16" s="2"/>
      <c r="AA16" s="2"/>
      <c r="AB16" s="2">
        <f t="shared" si="0"/>
        <v>0</v>
      </c>
      <c r="AC16" s="2">
        <f>(B16*B2)+(C16*C2)+(D16*D2)+(E16*E2)+(F16*F2)+(G16*G2)+(H16*H2)+(I16*I2)+(J16*J2)+(K16*K2)+(L16*L2)+(M16*M2)+(N16*N2)+(O16*O2)+(P16*P2)+(Q16*Q2)+(R16*R2)+(S16*S2)+(T16*T2)+(U16*U2)+(V16*V2)+(W16*W2)+(X16*X2)+(Y16*Y2)+(Z16*Z2)+(AA16*AA2)</f>
        <v>0</v>
      </c>
    </row>
    <row r="17" spans="1:29" x14ac:dyDescent="0.2">
      <c r="A17" s="2" t="s">
        <v>72</v>
      </c>
      <c r="B17" s="2"/>
      <c r="C17" s="2"/>
      <c r="D17" s="2"/>
      <c r="E17" s="2"/>
      <c r="F17" s="2"/>
      <c r="G17" s="2"/>
      <c r="H17" s="2"/>
      <c r="I17" s="2"/>
      <c r="J17" s="2"/>
      <c r="K17" s="2"/>
      <c r="L17" s="2"/>
      <c r="M17" s="2"/>
      <c r="N17" s="2"/>
      <c r="O17" s="2"/>
      <c r="P17" s="2"/>
      <c r="Q17" s="2"/>
      <c r="R17" s="2"/>
      <c r="S17" s="2"/>
      <c r="T17" s="2"/>
      <c r="U17" s="2"/>
      <c r="V17" s="2"/>
      <c r="W17" s="2"/>
      <c r="X17" s="2"/>
      <c r="Y17" s="2"/>
      <c r="Z17" s="2"/>
      <c r="AA17" s="2"/>
      <c r="AB17" s="2">
        <f t="shared" si="0"/>
        <v>0</v>
      </c>
      <c r="AC17" s="2">
        <f>(B17*B2)+(C17*C2)+(D17*D2)+(E17*E2)+(F17*F2)+(G17*G2)+(H17*H2)+(I17*I2)+(J17*J2)+(K17*K2)+(L17*L2)+(M17*M2)+(N17*N2)+(O17*O2)+(P17*P2)+(Q17*Q2)+(R17*R2)+(S17*S2)+(T17*T2)+(U17*U2)+(V17*V2)+(W17*W2)+(X17*X2)+(Y17*Y2)+(Z17*Z2)+(AA17*AA2)</f>
        <v>0</v>
      </c>
    </row>
    <row r="18" spans="1:29" x14ac:dyDescent="0.2">
      <c r="A18" s="2" t="s">
        <v>2</v>
      </c>
      <c r="B18" s="2"/>
      <c r="C18" s="2"/>
      <c r="D18" s="2"/>
      <c r="E18" s="2"/>
      <c r="F18" s="2"/>
      <c r="G18" s="2"/>
      <c r="H18" s="2"/>
      <c r="I18" s="2"/>
      <c r="J18" s="2"/>
      <c r="K18" s="2"/>
      <c r="L18" s="2"/>
      <c r="M18" s="2"/>
      <c r="N18" s="2"/>
      <c r="O18" s="2"/>
      <c r="P18" s="2"/>
      <c r="Q18" s="2"/>
      <c r="R18" s="2"/>
      <c r="S18" s="2"/>
      <c r="T18" s="2"/>
      <c r="U18" s="2"/>
      <c r="V18" s="2"/>
      <c r="W18" s="2"/>
      <c r="X18" s="2"/>
      <c r="Y18" s="2"/>
      <c r="Z18" s="2"/>
      <c r="AA18" s="2"/>
      <c r="AB18" s="2">
        <f t="shared" si="0"/>
        <v>0</v>
      </c>
      <c r="AC18" s="2">
        <f>(B18*B2)+(C18*C2)+(D18*D2)+(E18*E2)+(F18*F2)+(G18*G2)+(H18*H2)+(I18*I2)+(J18*J2)+(K18*K2)+(L18*L2)+(M18*M2)+(N18*N2)+(O18*O2)+(P18*P2)+(Q18*Q2)+(R18*R2)+(S18*S2)+(T18*T2)+(U18*U2)+(V18*V2)+(W18*W2)+(X18*X2)+(Y18*Y2)+(Z18*Z2)+(AA18*AA2)</f>
        <v>0</v>
      </c>
    </row>
    <row r="19" spans="1:29"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
      <c r="A20" s="8" t="s">
        <v>27</v>
      </c>
      <c r="B20" s="2">
        <f t="shared" ref="B20:AA20" si="1">SUM(B4:B18)</f>
        <v>0</v>
      </c>
      <c r="C20" s="2">
        <f t="shared" si="1"/>
        <v>0</v>
      </c>
      <c r="D20" s="2">
        <f t="shared" si="1"/>
        <v>0</v>
      </c>
      <c r="E20" s="2">
        <f t="shared" si="1"/>
        <v>0</v>
      </c>
      <c r="F20" s="2">
        <f t="shared" si="1"/>
        <v>0</v>
      </c>
      <c r="G20" s="2">
        <f t="shared" si="1"/>
        <v>0</v>
      </c>
      <c r="H20" s="2">
        <f t="shared" si="1"/>
        <v>0</v>
      </c>
      <c r="I20" s="2">
        <f t="shared" si="1"/>
        <v>0</v>
      </c>
      <c r="J20" s="2">
        <f t="shared" si="1"/>
        <v>0</v>
      </c>
      <c r="K20" s="2">
        <f t="shared" si="1"/>
        <v>0</v>
      </c>
      <c r="L20" s="2">
        <f t="shared" si="1"/>
        <v>0</v>
      </c>
      <c r="M20" s="2">
        <f t="shared" si="1"/>
        <v>0</v>
      </c>
      <c r="N20" s="2">
        <f t="shared" si="1"/>
        <v>0</v>
      </c>
      <c r="O20" s="2">
        <f t="shared" si="1"/>
        <v>0</v>
      </c>
      <c r="P20" s="2">
        <f t="shared" si="1"/>
        <v>0</v>
      </c>
      <c r="Q20" s="2">
        <f t="shared" si="1"/>
        <v>0</v>
      </c>
      <c r="R20" s="2">
        <f t="shared" si="1"/>
        <v>0</v>
      </c>
      <c r="S20" s="2">
        <f t="shared" si="1"/>
        <v>0</v>
      </c>
      <c r="T20" s="2">
        <f t="shared" si="1"/>
        <v>0</v>
      </c>
      <c r="U20" s="2">
        <f t="shared" si="1"/>
        <v>0</v>
      </c>
      <c r="V20" s="2">
        <f t="shared" si="1"/>
        <v>0</v>
      </c>
      <c r="W20" s="2">
        <f t="shared" si="1"/>
        <v>0</v>
      </c>
      <c r="X20" s="2">
        <f t="shared" si="1"/>
        <v>0</v>
      </c>
      <c r="Y20" s="2">
        <f t="shared" si="1"/>
        <v>0</v>
      </c>
      <c r="Z20" s="2">
        <f t="shared" si="1"/>
        <v>0</v>
      </c>
      <c r="AA20" s="2">
        <f t="shared" si="1"/>
        <v>0</v>
      </c>
      <c r="AB20" s="2">
        <f t="shared" si="0"/>
        <v>0</v>
      </c>
      <c r="AC20" s="2"/>
    </row>
    <row r="21" spans="1:29" x14ac:dyDescent="0.2">
      <c r="A21" s="8" t="s">
        <v>28</v>
      </c>
      <c r="B21" s="7">
        <f t="shared" ref="B21:AA21" si="2">B20*B2</f>
        <v>0</v>
      </c>
      <c r="C21" s="7">
        <f t="shared" si="2"/>
        <v>0</v>
      </c>
      <c r="D21" s="7">
        <f t="shared" si="2"/>
        <v>0</v>
      </c>
      <c r="E21" s="7">
        <f t="shared" si="2"/>
        <v>0</v>
      </c>
      <c r="F21" s="7">
        <f t="shared" si="2"/>
        <v>0</v>
      </c>
      <c r="G21" s="7">
        <f t="shared" si="2"/>
        <v>0</v>
      </c>
      <c r="H21" s="7">
        <f t="shared" si="2"/>
        <v>0</v>
      </c>
      <c r="I21" s="7">
        <f t="shared" si="2"/>
        <v>0</v>
      </c>
      <c r="J21" s="7">
        <f t="shared" si="2"/>
        <v>0</v>
      </c>
      <c r="K21" s="7">
        <f t="shared" si="2"/>
        <v>0</v>
      </c>
      <c r="L21" s="7">
        <f t="shared" si="2"/>
        <v>0</v>
      </c>
      <c r="M21" s="7">
        <f t="shared" si="2"/>
        <v>0</v>
      </c>
      <c r="N21" s="7">
        <f t="shared" si="2"/>
        <v>0</v>
      </c>
      <c r="O21" s="7">
        <f t="shared" si="2"/>
        <v>0</v>
      </c>
      <c r="P21" s="7">
        <f t="shared" si="2"/>
        <v>0</v>
      </c>
      <c r="Q21" s="7">
        <f t="shared" si="2"/>
        <v>0</v>
      </c>
      <c r="R21" s="7">
        <f t="shared" si="2"/>
        <v>0</v>
      </c>
      <c r="S21" s="7">
        <f t="shared" si="2"/>
        <v>0</v>
      </c>
      <c r="T21" s="7">
        <f t="shared" si="2"/>
        <v>0</v>
      </c>
      <c r="U21" s="7">
        <f t="shared" si="2"/>
        <v>0</v>
      </c>
      <c r="V21" s="7">
        <f t="shared" si="2"/>
        <v>0</v>
      </c>
      <c r="W21" s="7">
        <f t="shared" si="2"/>
        <v>0</v>
      </c>
      <c r="X21" s="7">
        <f t="shared" si="2"/>
        <v>0</v>
      </c>
      <c r="Y21" s="7">
        <f t="shared" si="2"/>
        <v>0</v>
      </c>
      <c r="Z21" s="7">
        <f t="shared" si="2"/>
        <v>0</v>
      </c>
      <c r="AA21" s="7">
        <f t="shared" si="2"/>
        <v>0</v>
      </c>
      <c r="AB21" s="7">
        <f>SUM(B21:AA21)</f>
        <v>0</v>
      </c>
      <c r="AC21" s="18">
        <f>SUM(AC4:AC20)</f>
        <v>0</v>
      </c>
    </row>
    <row r="24" spans="1:29" x14ac:dyDescent="0.2">
      <c r="A24" s="1" t="s">
        <v>5</v>
      </c>
      <c r="B24" s="2"/>
      <c r="C24" s="2"/>
      <c r="D24" s="2"/>
      <c r="E24" s="2"/>
      <c r="F24" s="2"/>
      <c r="G24" s="2"/>
      <c r="H24" s="2"/>
      <c r="I24" s="2"/>
      <c r="J24" s="2"/>
      <c r="K24" s="2"/>
      <c r="L24" s="2"/>
      <c r="M24" s="2"/>
      <c r="N24" s="2"/>
      <c r="O24" s="2"/>
      <c r="P24" s="2"/>
      <c r="Q24" s="2"/>
      <c r="R24" s="2"/>
      <c r="S24" s="2"/>
      <c r="T24" s="2"/>
      <c r="U24" s="2"/>
      <c r="V24" s="2"/>
      <c r="W24" s="2"/>
      <c r="X24" s="2"/>
      <c r="Y24" s="2"/>
      <c r="Z24" s="2"/>
      <c r="AA24" s="2"/>
      <c r="AB24" s="2">
        <f t="shared" ref="AB24:AB26" si="3">SUM(B24:AA24)</f>
        <v>0</v>
      </c>
      <c r="AC24" s="2">
        <f>(B24*B2)+(C24*C2)+(D24*D2)+(E24*E2)+(F24*F2)+(G24*G2)+(H24*H2)+(I24*I2)+(J24*J2)+(K24*K2)+(L24*L2)+(M24*M2)+(N24*N2)+(O24*O2)+(P24*P2)+(Q24*Q2)+(R24*R2)+(S24*S2)+(T24*T2)+(U24*U2)+(V24*V2)+(W24*W2)+(X24*X2)+(Y24*Y2)+(Z24*Z2)+(AA24*AA2)</f>
        <v>0</v>
      </c>
    </row>
    <row r="25" spans="1:29" x14ac:dyDescent="0.2">
      <c r="A25" s="1" t="s">
        <v>6</v>
      </c>
      <c r="B25" s="2"/>
      <c r="C25" s="2"/>
      <c r="D25" s="2"/>
      <c r="E25" s="2"/>
      <c r="F25" s="2"/>
      <c r="G25" s="2"/>
      <c r="H25" s="2"/>
      <c r="I25" s="2"/>
      <c r="J25" s="2"/>
      <c r="K25" s="2"/>
      <c r="L25" s="2"/>
      <c r="M25" s="2"/>
      <c r="N25" s="2"/>
      <c r="O25" s="2"/>
      <c r="P25" s="2"/>
      <c r="Q25" s="2"/>
      <c r="R25" s="2"/>
      <c r="S25" s="2"/>
      <c r="T25" s="2"/>
      <c r="U25" s="2"/>
      <c r="V25" s="2"/>
      <c r="W25" s="2"/>
      <c r="X25" s="2"/>
      <c r="Y25" s="2"/>
      <c r="Z25" s="2"/>
      <c r="AA25" s="2"/>
      <c r="AB25" s="2">
        <f t="shared" si="3"/>
        <v>0</v>
      </c>
      <c r="AC25" s="2">
        <f>(B25*B2)+(C25*C2)+(D25*D2)+(E25*E2)+(F25*F2)+(G25*G2)+(H25*H2)+(I25*I2)+(J25*J2)+(K25*K2)+(L25*L2)+(M25*M2)+(N25*N2)+(O25*O2)+(P25*P2)+(Q25*Q2)+(R25*R2)+(S25*S2)+(T25*T2)+(U25*U2)+(V25*V2)+(W25*W2)+(X25*X2)+(Y25*Y2)+(Z25*Z2)+(AA25*AA2)</f>
        <v>0</v>
      </c>
    </row>
    <row r="26" spans="1:29" x14ac:dyDescent="0.2">
      <c r="A26" s="1" t="s">
        <v>7</v>
      </c>
      <c r="B26" s="2"/>
      <c r="C26" s="2"/>
      <c r="D26" s="2"/>
      <c r="E26" s="2"/>
      <c r="F26" s="2"/>
      <c r="G26" s="2"/>
      <c r="H26" s="2"/>
      <c r="I26" s="2"/>
      <c r="J26" s="2"/>
      <c r="K26" s="2"/>
      <c r="L26" s="2"/>
      <c r="M26" s="2"/>
      <c r="N26" s="2"/>
      <c r="O26" s="2"/>
      <c r="P26" s="2"/>
      <c r="Q26" s="2"/>
      <c r="R26" s="2"/>
      <c r="S26" s="2"/>
      <c r="T26" s="2"/>
      <c r="U26" s="2"/>
      <c r="V26" s="2"/>
      <c r="W26" s="2"/>
      <c r="X26" s="2"/>
      <c r="Y26" s="2"/>
      <c r="Z26" s="2"/>
      <c r="AA26" s="2"/>
      <c r="AB26" s="2">
        <f t="shared" si="3"/>
        <v>0</v>
      </c>
      <c r="AC26" s="2">
        <f>(B26*B2)+(C26*C2)+(D26*D2)+(E26*E2)+(F26*F2)+(G26*G2)+(H26*H2)+(I26*I2)+(J26*J2)+(K26*K2)+(L26*L2)+(M26*M2)+(N26*N2)+(O26*O2)+(P26*P2)+(Q26*Q2)+(R26*R2)+(S26*S2)+(T26*T2)+(U26*U2)+(V26*V2)+(W26*W2)+(X26*X2)+(Y26*Y2)+(Z26*Z2)+(AA26*AA2)</f>
        <v>0</v>
      </c>
    </row>
    <row r="28" spans="1:29" x14ac:dyDescent="0.2">
      <c r="A28" s="8" t="s">
        <v>29</v>
      </c>
      <c r="B28" s="2">
        <f>SUM(B24:B27)</f>
        <v>0</v>
      </c>
      <c r="C28" s="2">
        <f t="shared" ref="C28:AB28" si="4">SUM(C24:C27)</f>
        <v>0</v>
      </c>
      <c r="D28" s="2">
        <f t="shared" si="4"/>
        <v>0</v>
      </c>
      <c r="E28" s="2">
        <f t="shared" si="4"/>
        <v>0</v>
      </c>
      <c r="F28" s="2">
        <f t="shared" si="4"/>
        <v>0</v>
      </c>
      <c r="G28" s="2">
        <f t="shared" si="4"/>
        <v>0</v>
      </c>
      <c r="H28" s="2">
        <f t="shared" si="4"/>
        <v>0</v>
      </c>
      <c r="I28" s="2">
        <f t="shared" si="4"/>
        <v>0</v>
      </c>
      <c r="J28" s="2">
        <f t="shared" si="4"/>
        <v>0</v>
      </c>
      <c r="K28" s="2">
        <f t="shared" si="4"/>
        <v>0</v>
      </c>
      <c r="L28" s="2">
        <f t="shared" si="4"/>
        <v>0</v>
      </c>
      <c r="M28" s="2">
        <f t="shared" si="4"/>
        <v>0</v>
      </c>
      <c r="N28" s="2">
        <f t="shared" si="4"/>
        <v>0</v>
      </c>
      <c r="O28" s="2">
        <f t="shared" si="4"/>
        <v>0</v>
      </c>
      <c r="P28" s="2">
        <f t="shared" si="4"/>
        <v>0</v>
      </c>
      <c r="Q28" s="2">
        <f t="shared" si="4"/>
        <v>0</v>
      </c>
      <c r="R28" s="2">
        <f t="shared" si="4"/>
        <v>0</v>
      </c>
      <c r="S28" s="2">
        <f t="shared" si="4"/>
        <v>0</v>
      </c>
      <c r="T28" s="2">
        <f t="shared" si="4"/>
        <v>0</v>
      </c>
      <c r="U28" s="2">
        <f t="shared" si="4"/>
        <v>0</v>
      </c>
      <c r="V28" s="2">
        <f t="shared" si="4"/>
        <v>0</v>
      </c>
      <c r="W28" s="2">
        <f t="shared" si="4"/>
        <v>0</v>
      </c>
      <c r="X28" s="2">
        <f t="shared" si="4"/>
        <v>0</v>
      </c>
      <c r="Y28" s="2">
        <f t="shared" si="4"/>
        <v>0</v>
      </c>
      <c r="Z28" s="2">
        <f t="shared" si="4"/>
        <v>0</v>
      </c>
      <c r="AA28" s="2">
        <f t="shared" si="4"/>
        <v>0</v>
      </c>
      <c r="AB28" s="2">
        <f t="shared" si="4"/>
        <v>0</v>
      </c>
      <c r="AC28" s="2"/>
    </row>
    <row r="29" spans="1:29" x14ac:dyDescent="0.2">
      <c r="A29" s="8" t="s">
        <v>30</v>
      </c>
      <c r="B29" s="7">
        <f>B28*B2</f>
        <v>0</v>
      </c>
      <c r="C29" s="7">
        <f t="shared" ref="C29:AA29" si="5">C28*C2</f>
        <v>0</v>
      </c>
      <c r="D29" s="7">
        <f t="shared" si="5"/>
        <v>0</v>
      </c>
      <c r="E29" s="7">
        <f t="shared" si="5"/>
        <v>0</v>
      </c>
      <c r="F29" s="7">
        <f t="shared" si="5"/>
        <v>0</v>
      </c>
      <c r="G29" s="7">
        <f t="shared" si="5"/>
        <v>0</v>
      </c>
      <c r="H29" s="7">
        <f t="shared" si="5"/>
        <v>0</v>
      </c>
      <c r="I29" s="7">
        <f t="shared" si="5"/>
        <v>0</v>
      </c>
      <c r="J29" s="7">
        <f t="shared" si="5"/>
        <v>0</v>
      </c>
      <c r="K29" s="7">
        <f t="shared" si="5"/>
        <v>0</v>
      </c>
      <c r="L29" s="7">
        <f t="shared" si="5"/>
        <v>0</v>
      </c>
      <c r="M29" s="7">
        <f t="shared" si="5"/>
        <v>0</v>
      </c>
      <c r="N29" s="7">
        <f t="shared" si="5"/>
        <v>0</v>
      </c>
      <c r="O29" s="7">
        <f t="shared" si="5"/>
        <v>0</v>
      </c>
      <c r="P29" s="7">
        <f t="shared" si="5"/>
        <v>0</v>
      </c>
      <c r="Q29" s="7">
        <f t="shared" si="5"/>
        <v>0</v>
      </c>
      <c r="R29" s="7">
        <f t="shared" si="5"/>
        <v>0</v>
      </c>
      <c r="S29" s="7">
        <f t="shared" si="5"/>
        <v>0</v>
      </c>
      <c r="T29" s="7">
        <f t="shared" si="5"/>
        <v>0</v>
      </c>
      <c r="U29" s="7">
        <f t="shared" si="5"/>
        <v>0</v>
      </c>
      <c r="V29" s="7">
        <f t="shared" si="5"/>
        <v>0</v>
      </c>
      <c r="W29" s="7">
        <f t="shared" si="5"/>
        <v>0</v>
      </c>
      <c r="X29" s="7">
        <f t="shared" si="5"/>
        <v>0</v>
      </c>
      <c r="Y29" s="7">
        <f t="shared" si="5"/>
        <v>0</v>
      </c>
      <c r="Z29" s="7">
        <f t="shared" si="5"/>
        <v>0</v>
      </c>
      <c r="AA29" s="7">
        <f t="shared" si="5"/>
        <v>0</v>
      </c>
      <c r="AB29" s="7">
        <f>SUM(B29:AA29)</f>
        <v>0</v>
      </c>
      <c r="AC29" s="18">
        <f>SUM(AC24:AC28)</f>
        <v>0</v>
      </c>
    </row>
    <row r="31" spans="1:29" x14ac:dyDescent="0.2">
      <c r="A31" s="8" t="s">
        <v>31</v>
      </c>
      <c r="B31" s="2">
        <f>B20+B28</f>
        <v>0</v>
      </c>
      <c r="C31" s="2">
        <f t="shared" ref="C31:AB32" si="6">C20+C28</f>
        <v>0</v>
      </c>
      <c r="D31" s="2">
        <f t="shared" si="6"/>
        <v>0</v>
      </c>
      <c r="E31" s="2">
        <f t="shared" si="6"/>
        <v>0</v>
      </c>
      <c r="F31" s="2">
        <f t="shared" si="6"/>
        <v>0</v>
      </c>
      <c r="G31" s="2">
        <f t="shared" si="6"/>
        <v>0</v>
      </c>
      <c r="H31" s="2">
        <f t="shared" si="6"/>
        <v>0</v>
      </c>
      <c r="I31" s="2">
        <f t="shared" si="6"/>
        <v>0</v>
      </c>
      <c r="J31" s="2">
        <f t="shared" si="6"/>
        <v>0</v>
      </c>
      <c r="K31" s="2">
        <f t="shared" si="6"/>
        <v>0</v>
      </c>
      <c r="L31" s="2">
        <f t="shared" si="6"/>
        <v>0</v>
      </c>
      <c r="M31" s="2">
        <f t="shared" si="6"/>
        <v>0</v>
      </c>
      <c r="N31" s="2">
        <f t="shared" si="6"/>
        <v>0</v>
      </c>
      <c r="O31" s="2">
        <f t="shared" si="6"/>
        <v>0</v>
      </c>
      <c r="P31" s="2">
        <f t="shared" si="6"/>
        <v>0</v>
      </c>
      <c r="Q31" s="2">
        <f t="shared" si="6"/>
        <v>0</v>
      </c>
      <c r="R31" s="2">
        <f t="shared" si="6"/>
        <v>0</v>
      </c>
      <c r="S31" s="2">
        <f t="shared" si="6"/>
        <v>0</v>
      </c>
      <c r="T31" s="2">
        <f t="shared" si="6"/>
        <v>0</v>
      </c>
      <c r="U31" s="2">
        <f t="shared" si="6"/>
        <v>0</v>
      </c>
      <c r="V31" s="2">
        <f t="shared" si="6"/>
        <v>0</v>
      </c>
      <c r="W31" s="2">
        <f t="shared" si="6"/>
        <v>0</v>
      </c>
      <c r="X31" s="2">
        <f t="shared" si="6"/>
        <v>0</v>
      </c>
      <c r="Y31" s="2">
        <f t="shared" si="6"/>
        <v>0</v>
      </c>
      <c r="Z31" s="2">
        <f t="shared" si="6"/>
        <v>0</v>
      </c>
      <c r="AA31" s="2">
        <f t="shared" si="6"/>
        <v>0</v>
      </c>
      <c r="AB31" s="2">
        <f t="shared" si="6"/>
        <v>0</v>
      </c>
      <c r="AC31" s="2"/>
    </row>
    <row r="32" spans="1:29" x14ac:dyDescent="0.2">
      <c r="A32" s="8" t="s">
        <v>32</v>
      </c>
      <c r="B32" s="7">
        <f>B21+B29</f>
        <v>0</v>
      </c>
      <c r="C32" s="7">
        <f t="shared" si="6"/>
        <v>0</v>
      </c>
      <c r="D32" s="7">
        <f t="shared" si="6"/>
        <v>0</v>
      </c>
      <c r="E32" s="7">
        <f t="shared" si="6"/>
        <v>0</v>
      </c>
      <c r="F32" s="7">
        <f t="shared" si="6"/>
        <v>0</v>
      </c>
      <c r="G32" s="7">
        <f t="shared" si="6"/>
        <v>0</v>
      </c>
      <c r="H32" s="7">
        <f t="shared" si="6"/>
        <v>0</v>
      </c>
      <c r="I32" s="7">
        <f t="shared" si="6"/>
        <v>0</v>
      </c>
      <c r="J32" s="7">
        <f t="shared" si="6"/>
        <v>0</v>
      </c>
      <c r="K32" s="7">
        <f t="shared" si="6"/>
        <v>0</v>
      </c>
      <c r="L32" s="7">
        <f t="shared" si="6"/>
        <v>0</v>
      </c>
      <c r="M32" s="7">
        <f t="shared" si="6"/>
        <v>0</v>
      </c>
      <c r="N32" s="7">
        <f t="shared" si="6"/>
        <v>0</v>
      </c>
      <c r="O32" s="7">
        <f t="shared" si="6"/>
        <v>0</v>
      </c>
      <c r="P32" s="7">
        <f t="shared" si="6"/>
        <v>0</v>
      </c>
      <c r="Q32" s="7">
        <f t="shared" si="6"/>
        <v>0</v>
      </c>
      <c r="R32" s="7">
        <f t="shared" si="6"/>
        <v>0</v>
      </c>
      <c r="S32" s="7">
        <f t="shared" si="6"/>
        <v>0</v>
      </c>
      <c r="T32" s="7">
        <f t="shared" si="6"/>
        <v>0</v>
      </c>
      <c r="U32" s="7">
        <f t="shared" si="6"/>
        <v>0</v>
      </c>
      <c r="V32" s="7">
        <f t="shared" si="6"/>
        <v>0</v>
      </c>
      <c r="W32" s="7">
        <f t="shared" si="6"/>
        <v>0</v>
      </c>
      <c r="X32" s="7">
        <f t="shared" si="6"/>
        <v>0</v>
      </c>
      <c r="Y32" s="7">
        <f t="shared" si="6"/>
        <v>0</v>
      </c>
      <c r="Z32" s="7">
        <f t="shared" si="6"/>
        <v>0</v>
      </c>
      <c r="AA32" s="7">
        <f t="shared" si="6"/>
        <v>0</v>
      </c>
      <c r="AB32" s="7">
        <f t="shared" si="6"/>
        <v>0</v>
      </c>
      <c r="AC32" s="18">
        <f>AC21+AC29</f>
        <v>0</v>
      </c>
    </row>
  </sheetData>
  <mergeCells count="5">
    <mergeCell ref="B1:G1"/>
    <mergeCell ref="H1:M1"/>
    <mergeCell ref="N1:S1"/>
    <mergeCell ref="T1:W1"/>
    <mergeCell ref="X1:AA1"/>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B3" sqref="B3:B4"/>
    </sheetView>
  </sheetViews>
  <sheetFormatPr defaultRowHeight="15" x14ac:dyDescent="0.2"/>
  <cols>
    <col min="1" max="1" width="32" bestFit="1" customWidth="1"/>
    <col min="4" max="4" width="30.5546875" bestFit="1" customWidth="1"/>
  </cols>
  <sheetData>
    <row r="1" spans="1:4" x14ac:dyDescent="0.2">
      <c r="A1" s="2" t="s">
        <v>86</v>
      </c>
      <c r="B1" s="2" t="s">
        <v>87</v>
      </c>
      <c r="C1" s="2" t="s">
        <v>88</v>
      </c>
      <c r="D1" s="2"/>
    </row>
    <row r="2" spans="1:4" x14ac:dyDescent="0.2">
      <c r="A2" s="2"/>
      <c r="B2" s="2"/>
      <c r="C2" s="2"/>
      <c r="D2" s="2"/>
    </row>
    <row r="3" spans="1:4" x14ac:dyDescent="0.2">
      <c r="A3" s="2" t="s">
        <v>89</v>
      </c>
      <c r="B3" s="19"/>
      <c r="C3" s="2"/>
      <c r="D3" s="2"/>
    </row>
    <row r="4" spans="1:4" x14ac:dyDescent="0.2">
      <c r="A4" s="2" t="s">
        <v>90</v>
      </c>
      <c r="B4" s="19"/>
      <c r="C4" s="2"/>
      <c r="D4" s="2"/>
    </row>
    <row r="5" spans="1:4" x14ac:dyDescent="0.2">
      <c r="A5" s="4" t="s">
        <v>91</v>
      </c>
      <c r="B5" s="19"/>
      <c r="C5" s="4"/>
      <c r="D5" s="2"/>
    </row>
    <row r="6" spans="1:4" x14ac:dyDescent="0.2">
      <c r="A6" s="2"/>
      <c r="B6" s="19"/>
      <c r="C6" s="2"/>
      <c r="D6" s="2"/>
    </row>
    <row r="7" spans="1:4" x14ac:dyDescent="0.2">
      <c r="A7" s="2" t="s">
        <v>92</v>
      </c>
      <c r="B7" s="19">
        <f>SUM(B3:B6)</f>
        <v>0</v>
      </c>
      <c r="C7" s="2"/>
      <c r="D7" s="2"/>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07C92-9FF2-4AF7-99BC-F507B5937CF5}">
  <dimension ref="A1:AC32"/>
  <sheetViews>
    <sheetView tabSelected="1" workbookViewId="0">
      <pane xSplit="1" ySplit="3" topLeftCell="V4" activePane="bottomRight" state="frozen"/>
      <selection pane="topRight" activeCell="B1" sqref="B1"/>
      <selection pane="bottomLeft" activeCell="A4" sqref="A4"/>
      <selection pane="bottomRight" activeCell="AE14" sqref="AE14"/>
    </sheetView>
  </sheetViews>
  <sheetFormatPr defaultRowHeight="15.75" x14ac:dyDescent="0.25"/>
  <cols>
    <col min="1" max="1" width="39.88671875" bestFit="1" customWidth="1"/>
    <col min="2" max="2" width="11" bestFit="1" customWidth="1"/>
    <col min="3" max="4" width="10" bestFit="1" customWidth="1"/>
    <col min="5" max="5" width="9" bestFit="1" customWidth="1"/>
    <col min="6" max="6" width="11" bestFit="1" customWidth="1"/>
    <col min="7" max="8" width="10" bestFit="1" customWidth="1"/>
    <col min="9" max="9" width="9" bestFit="1" customWidth="1"/>
    <col min="10" max="10" width="10" bestFit="1" customWidth="1"/>
    <col min="11" max="19" width="9" bestFit="1" customWidth="1"/>
    <col min="20" max="20" width="11" bestFit="1" customWidth="1"/>
    <col min="21" max="21" width="9" bestFit="1" customWidth="1"/>
    <col min="22" max="22" width="10" bestFit="1" customWidth="1"/>
    <col min="23" max="27" width="9" bestFit="1" customWidth="1"/>
    <col min="28" max="28" width="11.109375" style="28" bestFit="1" customWidth="1"/>
    <col min="29" max="29" width="12.44140625" style="28" bestFit="1" customWidth="1"/>
  </cols>
  <sheetData>
    <row r="1" spans="1:29" x14ac:dyDescent="0.25">
      <c r="A1" s="2"/>
      <c r="B1" s="45" t="s">
        <v>8</v>
      </c>
      <c r="C1" s="45"/>
      <c r="D1" s="45"/>
      <c r="E1" s="45"/>
      <c r="F1" s="45"/>
      <c r="G1" s="45"/>
      <c r="H1" s="46" t="s">
        <v>9</v>
      </c>
      <c r="I1" s="46"/>
      <c r="J1" s="46"/>
      <c r="K1" s="46"/>
      <c r="L1" s="46"/>
      <c r="M1" s="46"/>
      <c r="N1" s="47" t="s">
        <v>12</v>
      </c>
      <c r="O1" s="47"/>
      <c r="P1" s="47"/>
      <c r="Q1" s="47"/>
      <c r="R1" s="47"/>
      <c r="S1" s="47"/>
      <c r="T1" s="48" t="s">
        <v>11</v>
      </c>
      <c r="U1" s="48"/>
      <c r="V1" s="48"/>
      <c r="W1" s="48"/>
      <c r="X1" s="49" t="s">
        <v>10</v>
      </c>
      <c r="Y1" s="49"/>
      <c r="Z1" s="49"/>
      <c r="AA1" s="49"/>
      <c r="AB1" s="38"/>
      <c r="AC1" s="38"/>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39"/>
      <c r="AC2" s="39"/>
    </row>
    <row r="3" spans="1:29" ht="90.75" x14ac:dyDescent="0.25">
      <c r="A3" s="20" t="s">
        <v>73</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38" t="s">
        <v>13</v>
      </c>
      <c r="AC3" s="40" t="s">
        <v>14</v>
      </c>
    </row>
    <row r="4" spans="1:29" x14ac:dyDescent="0.25">
      <c r="A4" s="2" t="s">
        <v>63</v>
      </c>
      <c r="B4" s="22">
        <v>15532</v>
      </c>
      <c r="C4" s="22">
        <v>1179</v>
      </c>
      <c r="D4" s="22">
        <v>1788</v>
      </c>
      <c r="E4" s="22">
        <v>22</v>
      </c>
      <c r="F4" s="22">
        <v>6613</v>
      </c>
      <c r="G4" s="22">
        <v>772</v>
      </c>
      <c r="H4" s="22">
        <v>2993</v>
      </c>
      <c r="I4" s="22">
        <v>246</v>
      </c>
      <c r="J4" s="22">
        <v>517</v>
      </c>
      <c r="K4" s="22">
        <v>12</v>
      </c>
      <c r="L4" s="22">
        <v>258</v>
      </c>
      <c r="M4" s="22">
        <v>23</v>
      </c>
      <c r="N4" s="22">
        <v>1235</v>
      </c>
      <c r="O4" s="22">
        <v>64</v>
      </c>
      <c r="P4" s="22">
        <v>169</v>
      </c>
      <c r="Q4" s="22">
        <v>3</v>
      </c>
      <c r="R4" s="22">
        <v>1044</v>
      </c>
      <c r="S4" s="22">
        <v>55</v>
      </c>
      <c r="T4" s="22">
        <v>4222</v>
      </c>
      <c r="U4" s="22">
        <v>225</v>
      </c>
      <c r="V4" s="22">
        <v>1019</v>
      </c>
      <c r="W4" s="22">
        <v>54</v>
      </c>
      <c r="X4" s="22">
        <v>205</v>
      </c>
      <c r="Y4" s="22">
        <v>26</v>
      </c>
      <c r="Z4" s="22">
        <v>61</v>
      </c>
      <c r="AA4" s="22">
        <v>10</v>
      </c>
      <c r="AB4" s="27">
        <f>SUM(B4:AA4)</f>
        <v>38347</v>
      </c>
      <c r="AC4" s="27">
        <f>(B4*B2)+(C4*C2)+(D4*D2)+(E4*E2)+(F4*F2)+(G4*G2)+(H4*H2)+(I4*I2)+(J4*J2)+(K4*K2)+(L4*L2)+(M4*M2)+(N4*N2)+(O4*O2)+(P4*P2)+(Q4*Q2)+(R4*R2)+(S4*S2)+(T4*T2)+(U4*U2)+(V4*V2)+(W4*W2)+(X4*X2)+(Y4*Y2)+(Z4*Z2)+(AA4*AA2)</f>
        <v>996054</v>
      </c>
    </row>
    <row r="5" spans="1:29" x14ac:dyDescent="0.25">
      <c r="A5" s="2" t="s">
        <v>64</v>
      </c>
      <c r="B5" s="22">
        <v>24607</v>
      </c>
      <c r="C5" s="22">
        <v>2182</v>
      </c>
      <c r="D5" s="22">
        <v>2855</v>
      </c>
      <c r="E5" s="22">
        <v>69</v>
      </c>
      <c r="F5" s="22">
        <v>12178</v>
      </c>
      <c r="G5" s="22">
        <v>1379</v>
      </c>
      <c r="H5" s="22">
        <v>5137</v>
      </c>
      <c r="I5" s="22">
        <v>376</v>
      </c>
      <c r="J5" s="22">
        <v>753</v>
      </c>
      <c r="K5" s="22">
        <v>14</v>
      </c>
      <c r="L5" s="22">
        <v>450</v>
      </c>
      <c r="M5" s="22">
        <v>45</v>
      </c>
      <c r="N5" s="22">
        <v>114</v>
      </c>
      <c r="O5" s="22">
        <v>4</v>
      </c>
      <c r="P5" s="22">
        <v>60</v>
      </c>
      <c r="Q5" s="22"/>
      <c r="R5" s="22">
        <v>89</v>
      </c>
      <c r="S5" s="22">
        <v>6</v>
      </c>
      <c r="T5" s="22">
        <v>7927</v>
      </c>
      <c r="U5" s="22">
        <v>245</v>
      </c>
      <c r="V5" s="22">
        <v>1693</v>
      </c>
      <c r="W5" s="22">
        <v>115</v>
      </c>
      <c r="X5" s="22">
        <v>37</v>
      </c>
      <c r="Y5" s="22">
        <v>17</v>
      </c>
      <c r="Z5" s="22">
        <v>35</v>
      </c>
      <c r="AA5" s="22">
        <v>14</v>
      </c>
      <c r="AB5" s="27">
        <f t="shared" ref="AB5:AB20" si="0">SUM(B5:AA5)</f>
        <v>60401</v>
      </c>
      <c r="AC5" s="27">
        <f>(B5*B2)+(C5*C2)+(D5*D2)+(E5*E2)+(F5*F2)+(G5*G2)+(H5*H2)+(I5*I2)+(J5*J2)+(K5*K2)+(L5*L2)+(M5*M2)+(N5*N2)+(O5*O2)+(P5*P2)+(Q5*Q2)+(R5*R2)+(S5*S2)+(T5*T2)+(U5*U2)+(V5*V2)+(W5*W2)+(X5*X2)+(Y5*Y2)+(Z5*Z2)+(AA5*AA2)</f>
        <v>1397678</v>
      </c>
    </row>
    <row r="6" spans="1:29" x14ac:dyDescent="0.25">
      <c r="A6" s="2" t="s">
        <v>65</v>
      </c>
      <c r="B6" s="22">
        <v>6571</v>
      </c>
      <c r="C6" s="22">
        <v>470</v>
      </c>
      <c r="D6" s="22">
        <v>821</v>
      </c>
      <c r="E6" s="22">
        <v>10</v>
      </c>
      <c r="F6" s="22">
        <v>3686</v>
      </c>
      <c r="G6" s="22">
        <v>374</v>
      </c>
      <c r="H6" s="22">
        <v>2025</v>
      </c>
      <c r="I6" s="22">
        <v>138</v>
      </c>
      <c r="J6" s="22">
        <v>250</v>
      </c>
      <c r="K6" s="22">
        <v>2</v>
      </c>
      <c r="L6" s="22">
        <v>267</v>
      </c>
      <c r="M6" s="22">
        <v>22</v>
      </c>
      <c r="N6" s="22">
        <v>616</v>
      </c>
      <c r="O6" s="22">
        <v>22</v>
      </c>
      <c r="P6" s="22">
        <v>81</v>
      </c>
      <c r="Q6" s="22">
        <v>2</v>
      </c>
      <c r="R6" s="22">
        <v>558</v>
      </c>
      <c r="S6" s="22">
        <v>19</v>
      </c>
      <c r="T6" s="22">
        <v>2819</v>
      </c>
      <c r="U6" s="22">
        <v>253</v>
      </c>
      <c r="V6" s="22">
        <v>642</v>
      </c>
      <c r="W6" s="22">
        <v>58</v>
      </c>
      <c r="X6" s="22">
        <v>91</v>
      </c>
      <c r="Y6" s="22">
        <v>22</v>
      </c>
      <c r="Z6" s="22">
        <v>30</v>
      </c>
      <c r="AA6" s="22">
        <v>7</v>
      </c>
      <c r="AB6" s="27">
        <f t="shared" si="0"/>
        <v>19856</v>
      </c>
      <c r="AC6" s="27">
        <f>(B6*B2)+(C6*C2)+(D6*D2)+(E6*E2)+(F6*F2)+(G6*G2)+(H6*H2)+(I6*I2)+(J6*J2)+(K6*K2)+(L6*L2)+(M6*M2)+(N6*N2)+(O6*O2)+(P6*P2)+(Q6*Q2)+(R6*R2)+(S6*S2)+(T6*T2)+(U6*U2)+(V6*V2)+(W6*W2)+(X6*X2)+(Y6*Y2)+(Z6*Z2)+(AA6*AA2)</f>
        <v>503710</v>
      </c>
    </row>
    <row r="7" spans="1:29" x14ac:dyDescent="0.25">
      <c r="A7" s="2" t="s">
        <v>0</v>
      </c>
      <c r="B7" s="22">
        <v>41163</v>
      </c>
      <c r="C7" s="22">
        <v>2335</v>
      </c>
      <c r="D7" s="22">
        <v>5460</v>
      </c>
      <c r="E7" s="22">
        <v>92</v>
      </c>
      <c r="F7" s="22">
        <v>20385</v>
      </c>
      <c r="G7" s="22">
        <v>1512</v>
      </c>
      <c r="H7" s="22">
        <v>14576</v>
      </c>
      <c r="I7" s="22">
        <v>684</v>
      </c>
      <c r="J7" s="22">
        <v>1752</v>
      </c>
      <c r="K7" s="22">
        <v>24</v>
      </c>
      <c r="L7" s="22">
        <v>1491</v>
      </c>
      <c r="M7" s="22">
        <v>112</v>
      </c>
      <c r="N7" s="22">
        <v>153</v>
      </c>
      <c r="O7" s="22">
        <v>5</v>
      </c>
      <c r="P7" s="22">
        <v>124</v>
      </c>
      <c r="Q7" s="22"/>
      <c r="R7" s="22">
        <v>167</v>
      </c>
      <c r="S7" s="22">
        <v>4</v>
      </c>
      <c r="T7" s="22">
        <v>15089</v>
      </c>
      <c r="U7" s="22">
        <v>661</v>
      </c>
      <c r="V7" s="22">
        <v>3917</v>
      </c>
      <c r="W7" s="22">
        <v>322</v>
      </c>
      <c r="X7" s="22">
        <v>87</v>
      </c>
      <c r="Y7" s="22">
        <v>22</v>
      </c>
      <c r="Z7" s="22">
        <v>113</v>
      </c>
      <c r="AA7" s="22">
        <v>62</v>
      </c>
      <c r="AB7" s="27">
        <f t="shared" si="0"/>
        <v>110312</v>
      </c>
      <c r="AC7" s="27">
        <f>(B7*B2)+(C7*C2)+(D7*D2)+(E7*E2)+(F7*F2)+(G7*G2)+(H7*H2)+(I7*I2)+(J7*J2)+(K7*K2)+(L7*L2)+(M7*M2)+(N7*N2)+(O7*O2)+(P7*P2)+(Q7*Q2)+(R7*R2)+(S7*S2)+(T7*T2)+(U7*U2)+(V7*V2)+(W7*W2)+(X7*X2)+(Y7*Y2)+(Z7*Z2)+(AA7*AA2)</f>
        <v>2617511</v>
      </c>
    </row>
    <row r="8" spans="1:29" x14ac:dyDescent="0.25">
      <c r="A8" s="2" t="s">
        <v>66</v>
      </c>
      <c r="B8" s="22">
        <v>29790</v>
      </c>
      <c r="C8" s="22">
        <v>2494</v>
      </c>
      <c r="D8" s="22">
        <v>3276</v>
      </c>
      <c r="E8" s="22">
        <v>73</v>
      </c>
      <c r="F8" s="22">
        <v>12813</v>
      </c>
      <c r="G8" s="22">
        <v>1586</v>
      </c>
      <c r="H8" s="22">
        <v>5552</v>
      </c>
      <c r="I8" s="22">
        <v>420</v>
      </c>
      <c r="J8" s="22">
        <v>991</v>
      </c>
      <c r="K8" s="22">
        <v>19</v>
      </c>
      <c r="L8" s="22">
        <v>420</v>
      </c>
      <c r="M8" s="22">
        <v>57</v>
      </c>
      <c r="N8" s="22">
        <v>431</v>
      </c>
      <c r="O8" s="22">
        <v>23</v>
      </c>
      <c r="P8" s="22">
        <v>112</v>
      </c>
      <c r="Q8" s="22">
        <v>4</v>
      </c>
      <c r="R8" s="22">
        <v>503</v>
      </c>
      <c r="S8" s="22">
        <v>25</v>
      </c>
      <c r="T8" s="22">
        <v>9157</v>
      </c>
      <c r="U8" s="22">
        <v>347</v>
      </c>
      <c r="V8" s="22">
        <v>2347</v>
      </c>
      <c r="W8" s="22">
        <v>115</v>
      </c>
      <c r="X8" s="22">
        <v>156</v>
      </c>
      <c r="Y8" s="22">
        <v>17</v>
      </c>
      <c r="Z8" s="22">
        <v>48</v>
      </c>
      <c r="AA8" s="22">
        <v>18</v>
      </c>
      <c r="AB8" s="27">
        <f t="shared" si="0"/>
        <v>70794</v>
      </c>
      <c r="AC8" s="27">
        <f>(B8*B2)+(C8*C2)+(D8*D2)+(E8*E2)+(F8*F2)+(G8*G2)+(H8*H2)+(I8*I2)+(J8*J2)+(K8*K2)+(L8*L2)+(M8*M2)+(N8*N2)+(O8*O2)+(P8*P2)+(Q8*Q2)+(R8*R2)+(S8*S2)+(T8*T2)+(U8*U2)+(V8*V2)+(W8*W2)+(X8*X2)+(Y8*Y2)+(Z8*Z2)+(AA8*AA2)</f>
        <v>1663832</v>
      </c>
    </row>
    <row r="9" spans="1:29" x14ac:dyDescent="0.25">
      <c r="A9" s="2" t="s">
        <v>67</v>
      </c>
      <c r="B9" s="22">
        <v>23950</v>
      </c>
      <c r="C9" s="22">
        <v>1281</v>
      </c>
      <c r="D9" s="22">
        <v>2444</v>
      </c>
      <c r="E9" s="22">
        <v>27</v>
      </c>
      <c r="F9" s="22">
        <v>8810</v>
      </c>
      <c r="G9" s="22">
        <v>826</v>
      </c>
      <c r="H9" s="22">
        <v>8380</v>
      </c>
      <c r="I9" s="22">
        <v>470</v>
      </c>
      <c r="J9" s="22">
        <v>821</v>
      </c>
      <c r="K9" s="22">
        <v>13</v>
      </c>
      <c r="L9" s="22">
        <v>785</v>
      </c>
      <c r="M9" s="22">
        <v>69</v>
      </c>
      <c r="N9" s="22">
        <v>319</v>
      </c>
      <c r="O9" s="22">
        <v>7</v>
      </c>
      <c r="P9" s="22">
        <v>108</v>
      </c>
      <c r="Q9" s="22"/>
      <c r="R9" s="22">
        <v>150</v>
      </c>
      <c r="S9" s="22">
        <v>4</v>
      </c>
      <c r="T9" s="22">
        <v>11242</v>
      </c>
      <c r="U9" s="22">
        <v>466</v>
      </c>
      <c r="V9" s="22">
        <v>2355</v>
      </c>
      <c r="W9" s="22">
        <v>158</v>
      </c>
      <c r="X9" s="22">
        <v>206</v>
      </c>
      <c r="Y9" s="22">
        <v>25</v>
      </c>
      <c r="Z9" s="22">
        <v>106</v>
      </c>
      <c r="AA9" s="22">
        <v>28</v>
      </c>
      <c r="AB9" s="27">
        <f t="shared" si="0"/>
        <v>63050</v>
      </c>
      <c r="AC9" s="27">
        <f>(B9*B2)+(C9*C2)+(D9*D2)+(E9*E2)+(F9*F2)+(G9*G2)+(H9*H2)+(I9*I2)+(J9*J2)+(K9*K2)+(L9*L2)+(M9*M2)+(N9*N2)+(O9*O2)+(P9*P2)+(Q9*Q2)+(R9*R2)+(S9*S2)+(T9*T2)+(U9*U2)+(V9*V2)+(W9*W2)+(X9*X2)+(Y9*Y2)+(Z9*Z2)+(AA9*AA2)</f>
        <v>1495306</v>
      </c>
    </row>
    <row r="10" spans="1:29" x14ac:dyDescent="0.25">
      <c r="A10" s="2" t="s">
        <v>68</v>
      </c>
      <c r="B10" s="22">
        <v>25924</v>
      </c>
      <c r="C10" s="22">
        <v>1569</v>
      </c>
      <c r="D10" s="22">
        <v>3595</v>
      </c>
      <c r="E10" s="22">
        <v>83</v>
      </c>
      <c r="F10" s="22">
        <v>11886</v>
      </c>
      <c r="G10" s="22">
        <v>979</v>
      </c>
      <c r="H10" s="22">
        <v>11399</v>
      </c>
      <c r="I10" s="22">
        <v>633</v>
      </c>
      <c r="J10" s="22">
        <v>1297</v>
      </c>
      <c r="K10" s="22">
        <v>31</v>
      </c>
      <c r="L10" s="22">
        <v>1191</v>
      </c>
      <c r="M10" s="22">
        <v>111</v>
      </c>
      <c r="N10" s="22">
        <v>290</v>
      </c>
      <c r="O10" s="22">
        <v>8</v>
      </c>
      <c r="P10" s="22">
        <v>113</v>
      </c>
      <c r="Q10" s="22">
        <v>2</v>
      </c>
      <c r="R10" s="22">
        <v>172</v>
      </c>
      <c r="S10" s="22">
        <v>5</v>
      </c>
      <c r="T10" s="22">
        <v>14059</v>
      </c>
      <c r="U10" s="22">
        <v>717</v>
      </c>
      <c r="V10" s="22">
        <v>3637</v>
      </c>
      <c r="W10" s="22">
        <v>231</v>
      </c>
      <c r="X10" s="22">
        <v>172</v>
      </c>
      <c r="Y10" s="22">
        <v>23</v>
      </c>
      <c r="Z10" s="22">
        <v>126</v>
      </c>
      <c r="AA10" s="22">
        <v>14</v>
      </c>
      <c r="AB10" s="27">
        <f t="shared" si="0"/>
        <v>78267</v>
      </c>
      <c r="AC10" s="27">
        <f>(B10*B2)+(C10*C2)+(D10*D2)+(E10*E2)+(F10*F2)+(G10*G2)+(H10*H2)+(I10*I2)+(J10*J2)+(K10*K2)+(L10*L2)+(M10*M2)+(N10*N2)+(O10*O2)+(P10*P2)+(Q10*Q2)+(R10*R2)+(S10*S2)+(T10*T2)+(U10*U2)+(V10*V2)+(W10*W2)+(X10*X2)+(Y10*Y2)+(Z10*Z2)+(AA10*AA2)</f>
        <v>1812367</v>
      </c>
    </row>
    <row r="11" spans="1:29" x14ac:dyDescent="0.25">
      <c r="A11" s="2" t="s">
        <v>69</v>
      </c>
      <c r="B11" s="22">
        <v>19069</v>
      </c>
      <c r="C11" s="22">
        <v>1364</v>
      </c>
      <c r="D11" s="22">
        <v>2065</v>
      </c>
      <c r="E11" s="22">
        <v>46</v>
      </c>
      <c r="F11" s="22">
        <v>9330</v>
      </c>
      <c r="G11" s="22">
        <v>877</v>
      </c>
      <c r="H11" s="22">
        <v>4157</v>
      </c>
      <c r="I11" s="22">
        <v>267</v>
      </c>
      <c r="J11" s="22">
        <v>636</v>
      </c>
      <c r="K11" s="22">
        <v>14</v>
      </c>
      <c r="L11" s="22">
        <v>461</v>
      </c>
      <c r="M11" s="22">
        <v>42</v>
      </c>
      <c r="N11" s="22">
        <v>97</v>
      </c>
      <c r="O11" s="22">
        <v>2</v>
      </c>
      <c r="P11" s="22">
        <v>61</v>
      </c>
      <c r="Q11" s="22">
        <v>4</v>
      </c>
      <c r="R11" s="22">
        <v>81</v>
      </c>
      <c r="S11" s="22">
        <v>1</v>
      </c>
      <c r="T11" s="22">
        <v>6105</v>
      </c>
      <c r="U11" s="22">
        <v>204</v>
      </c>
      <c r="V11" s="22">
        <v>1354</v>
      </c>
      <c r="W11" s="22">
        <v>125</v>
      </c>
      <c r="X11" s="22">
        <v>53</v>
      </c>
      <c r="Y11" s="22">
        <v>10</v>
      </c>
      <c r="Z11" s="22">
        <v>44</v>
      </c>
      <c r="AA11" s="22">
        <v>24</v>
      </c>
      <c r="AB11" s="27">
        <f t="shared" si="0"/>
        <v>46493</v>
      </c>
      <c r="AC11" s="27">
        <f>(B11*B2)+(C11*C2)+(D11*D2)+(E11*E2)+(F11*F2)+(G11*G2)+(H11*H2)+(I11*I2)+(J11*J2)+(K11*K2)+(L11*L2)+(M11*M2)+(N11*N2)+(O11*O2)+(P11*P2)+(Q11*Q2)+(R11*R2)+(S11*S2)+(T11*T2)+(U11*U2)+(V11*V2)+(W11*W2)+(X11*X2)+(Y11*Y2)+(Z11*Z2)+(AA11*AA2)</f>
        <v>1084339</v>
      </c>
    </row>
    <row r="12" spans="1:29" x14ac:dyDescent="0.25">
      <c r="A12" s="2" t="s">
        <v>70</v>
      </c>
      <c r="B12" s="22">
        <v>11098</v>
      </c>
      <c r="C12" s="22">
        <v>985</v>
      </c>
      <c r="D12" s="22">
        <v>1636</v>
      </c>
      <c r="E12" s="22">
        <v>24</v>
      </c>
      <c r="F12" s="22">
        <v>4353</v>
      </c>
      <c r="G12" s="22">
        <v>610</v>
      </c>
      <c r="H12" s="22">
        <v>1536</v>
      </c>
      <c r="I12" s="22">
        <v>132</v>
      </c>
      <c r="J12" s="22">
        <v>403</v>
      </c>
      <c r="K12" s="22">
        <v>2</v>
      </c>
      <c r="L12" s="22">
        <v>125</v>
      </c>
      <c r="M12" s="22">
        <v>21</v>
      </c>
      <c r="N12" s="22">
        <v>1278</v>
      </c>
      <c r="O12" s="22">
        <v>84</v>
      </c>
      <c r="P12" s="22">
        <v>218</v>
      </c>
      <c r="Q12" s="22">
        <v>4</v>
      </c>
      <c r="R12" s="22">
        <v>859</v>
      </c>
      <c r="S12" s="22">
        <v>70</v>
      </c>
      <c r="T12" s="22">
        <v>7791</v>
      </c>
      <c r="U12" s="22">
        <v>440</v>
      </c>
      <c r="V12" s="22">
        <v>901</v>
      </c>
      <c r="W12" s="22">
        <v>69</v>
      </c>
      <c r="X12" s="22">
        <v>273</v>
      </c>
      <c r="Y12" s="22">
        <v>47</v>
      </c>
      <c r="Z12" s="22">
        <v>59</v>
      </c>
      <c r="AA12" s="22">
        <v>19</v>
      </c>
      <c r="AB12" s="27">
        <f t="shared" si="0"/>
        <v>33037</v>
      </c>
      <c r="AC12" s="27">
        <f>(B12*B2)+(C12*C2)+(D12*D2)+(E12*E2)+(F12*F2)+(G12*G2)+(H12*H2)+(I12*I2)+(J12*J2)+(K12*K2)+(L12*L2)+(M12*M2)+(N12*N2)+(O12*O2)+(P12*P2)+(Q12*Q2)+(R12*R2)+(S12*S2)+(T12*T2)+(U12*U2)+(V12*V2)+(W12*W2)+(X12*X2)+(Y12*Y2)+(Z12*Z2)+(AA12*AA2)</f>
        <v>755830</v>
      </c>
    </row>
    <row r="13" spans="1:29" x14ac:dyDescent="0.25">
      <c r="A13" s="2" t="s">
        <v>71</v>
      </c>
      <c r="B13" s="22">
        <v>15002</v>
      </c>
      <c r="C13" s="22">
        <v>898</v>
      </c>
      <c r="D13" s="22">
        <v>2084</v>
      </c>
      <c r="E13" s="22">
        <v>45</v>
      </c>
      <c r="F13" s="22">
        <v>8010</v>
      </c>
      <c r="G13" s="22">
        <v>615</v>
      </c>
      <c r="H13" s="22">
        <v>5094</v>
      </c>
      <c r="I13" s="22">
        <v>283</v>
      </c>
      <c r="J13" s="22">
        <v>634</v>
      </c>
      <c r="K13" s="22">
        <v>9</v>
      </c>
      <c r="L13" s="22">
        <v>629</v>
      </c>
      <c r="M13" s="22">
        <v>48</v>
      </c>
      <c r="N13" s="22">
        <v>316</v>
      </c>
      <c r="O13" s="22">
        <v>13</v>
      </c>
      <c r="P13" s="22">
        <v>110</v>
      </c>
      <c r="Q13" s="22">
        <v>3</v>
      </c>
      <c r="R13" s="22">
        <v>265</v>
      </c>
      <c r="S13" s="22">
        <v>7</v>
      </c>
      <c r="T13" s="22">
        <v>7151</v>
      </c>
      <c r="U13" s="22">
        <v>398</v>
      </c>
      <c r="V13" s="22">
        <v>1856</v>
      </c>
      <c r="W13" s="22">
        <v>141</v>
      </c>
      <c r="X13" s="22">
        <v>158</v>
      </c>
      <c r="Y13" s="22">
        <v>31</v>
      </c>
      <c r="Z13" s="22">
        <v>72</v>
      </c>
      <c r="AA13" s="22">
        <v>27</v>
      </c>
      <c r="AB13" s="27">
        <f t="shared" si="0"/>
        <v>43899</v>
      </c>
      <c r="AC13" s="27">
        <f>(B13*B2)+(C13*C2)+(D13*D2)+(E13*E2)+(F13*F2)+(G13*G2)+(H13*H2)+(I13*I2)+(J13*J2)+(K13*K2)+(L13*L2)+(M13*M2)+(N13*N2)+(O13*O2)+(P13*P2)+(Q13*Q2)+(R13*R2)+(S13*S2)+(T13*T2)+(U13*U2)+(V13*V2)+(W13*W2)+(X13*X2)+(Y13*Y2)+(Z13*Z2)+(AA13*AA2)</f>
        <v>1014051</v>
      </c>
    </row>
    <row r="14" spans="1:29" x14ac:dyDescent="0.25">
      <c r="A14" s="2" t="s">
        <v>4</v>
      </c>
      <c r="B14" s="37">
        <v>3805</v>
      </c>
      <c r="C14" s="37">
        <v>250</v>
      </c>
      <c r="D14" s="37">
        <v>601</v>
      </c>
      <c r="E14" s="37">
        <v>9</v>
      </c>
      <c r="F14" s="37">
        <v>1060</v>
      </c>
      <c r="G14" s="37">
        <v>78</v>
      </c>
      <c r="H14" s="37">
        <v>1150</v>
      </c>
      <c r="I14" s="37">
        <v>64</v>
      </c>
      <c r="J14" s="37">
        <v>152</v>
      </c>
      <c r="K14" s="37">
        <v>1</v>
      </c>
      <c r="L14" s="37">
        <v>67</v>
      </c>
      <c r="M14" s="37">
        <v>3</v>
      </c>
      <c r="N14" s="37">
        <v>96</v>
      </c>
      <c r="O14" s="37">
        <v>4</v>
      </c>
      <c r="P14" s="37">
        <v>45</v>
      </c>
      <c r="Q14" s="37">
        <v>2</v>
      </c>
      <c r="R14" s="37">
        <v>69</v>
      </c>
      <c r="S14" s="37">
        <v>3</v>
      </c>
      <c r="T14" s="37">
        <v>2470</v>
      </c>
      <c r="U14" s="37">
        <v>143</v>
      </c>
      <c r="V14" s="37">
        <v>1591</v>
      </c>
      <c r="W14" s="37">
        <v>243</v>
      </c>
      <c r="X14" s="37">
        <v>167</v>
      </c>
      <c r="Y14" s="37">
        <v>27</v>
      </c>
      <c r="Z14" s="37">
        <v>77</v>
      </c>
      <c r="AA14" s="37">
        <v>22</v>
      </c>
      <c r="AB14" s="27">
        <f t="shared" si="0"/>
        <v>12199</v>
      </c>
      <c r="AC14" s="27">
        <f>(B14*B2)+(C14*C2)+(D14*D2)+(E14*E2)+(F14*F2)+(G14*G2)+(H14*H2)+(I14*I2)+(J14*J2)+(K14*K2)+(L14*L2)+(M14*M2)+(N14*N2)+(O14*O2)+(P14*P2)+(Q14*Q2)+(R14*R2)+(S14*S2)+(T14*T2)+(U14*U2)+(V14*V2)+(W14*W2)+(X14*X2)+(Y14*Y2)+(Z14*Z2)+(AA14*AA2)</f>
        <v>252343</v>
      </c>
    </row>
    <row r="15" spans="1:29" x14ac:dyDescent="0.25">
      <c r="A15" s="2" t="s">
        <v>3</v>
      </c>
      <c r="B15" s="22">
        <v>17666</v>
      </c>
      <c r="C15" s="22">
        <v>1136</v>
      </c>
      <c r="D15" s="22">
        <v>2038</v>
      </c>
      <c r="E15" s="22">
        <v>37</v>
      </c>
      <c r="F15" s="22">
        <v>8776</v>
      </c>
      <c r="G15" s="22">
        <v>711</v>
      </c>
      <c r="H15" s="22">
        <v>5014</v>
      </c>
      <c r="I15" s="22">
        <v>311</v>
      </c>
      <c r="J15" s="22">
        <v>591</v>
      </c>
      <c r="K15" s="22">
        <v>12</v>
      </c>
      <c r="L15" s="22">
        <v>488</v>
      </c>
      <c r="M15" s="22">
        <v>55</v>
      </c>
      <c r="N15" s="22">
        <v>385</v>
      </c>
      <c r="O15" s="22">
        <v>15</v>
      </c>
      <c r="P15" s="22">
        <v>90</v>
      </c>
      <c r="Q15" s="22">
        <v>1</v>
      </c>
      <c r="R15" s="22">
        <v>399</v>
      </c>
      <c r="S15" s="22">
        <v>15</v>
      </c>
      <c r="T15" s="22">
        <v>6607</v>
      </c>
      <c r="U15" s="22">
        <v>382</v>
      </c>
      <c r="V15" s="22">
        <v>1484</v>
      </c>
      <c r="W15" s="22">
        <v>96</v>
      </c>
      <c r="X15" s="22">
        <v>164</v>
      </c>
      <c r="Y15" s="22">
        <v>39</v>
      </c>
      <c r="Z15" s="22">
        <v>64</v>
      </c>
      <c r="AA15" s="22">
        <v>16</v>
      </c>
      <c r="AB15" s="27">
        <f t="shared" si="0"/>
        <v>46592</v>
      </c>
      <c r="AC15" s="27">
        <f>(B15*B2)+(C15*C2)+(D15*D2)+(E15*E2)+(F15*F2)+(G15*G2)+(H15*H2)+(I15*I2)+(J15*J2)+(K15*K2)+(L15*L2)+(M15*M2)+(N15*N2)+(O15*O2)+(P15*P2)+(Q15*Q2)+(R15*R2)+(S15*S2)+(T15*T2)+(U15*U2)+(V15*V2)+(W15*W2)+(X15*X2)+(Y15*Y2)+(Z15*Z2)+(AA15*AA2)</f>
        <v>1113916</v>
      </c>
    </row>
    <row r="16" spans="1:29" x14ac:dyDescent="0.25">
      <c r="A16" s="2" t="s">
        <v>1</v>
      </c>
      <c r="B16" s="22">
        <v>50278</v>
      </c>
      <c r="C16" s="22">
        <v>3799</v>
      </c>
      <c r="D16" s="22">
        <v>5510</v>
      </c>
      <c r="E16" s="22">
        <v>120</v>
      </c>
      <c r="F16" s="22">
        <v>24905</v>
      </c>
      <c r="G16" s="22">
        <v>2493</v>
      </c>
      <c r="H16" s="22">
        <v>8822</v>
      </c>
      <c r="I16" s="22">
        <v>571</v>
      </c>
      <c r="J16" s="22">
        <v>1538</v>
      </c>
      <c r="K16" s="22">
        <v>28</v>
      </c>
      <c r="L16" s="22">
        <v>789</v>
      </c>
      <c r="M16" s="22">
        <v>76</v>
      </c>
      <c r="N16" s="22">
        <v>650</v>
      </c>
      <c r="O16" s="22">
        <v>32</v>
      </c>
      <c r="P16" s="22">
        <v>217</v>
      </c>
      <c r="Q16" s="22">
        <v>4</v>
      </c>
      <c r="R16" s="22">
        <v>714</v>
      </c>
      <c r="S16" s="22">
        <v>30</v>
      </c>
      <c r="T16" s="22">
        <v>16519</v>
      </c>
      <c r="U16" s="22">
        <v>857</v>
      </c>
      <c r="V16" s="22">
        <v>3073</v>
      </c>
      <c r="W16" s="22">
        <v>223</v>
      </c>
      <c r="X16" s="22">
        <v>249</v>
      </c>
      <c r="Y16" s="22">
        <v>48</v>
      </c>
      <c r="Z16" s="22">
        <v>95</v>
      </c>
      <c r="AA16" s="22">
        <v>31</v>
      </c>
      <c r="AB16" s="27">
        <f t="shared" si="0"/>
        <v>121671</v>
      </c>
      <c r="AC16" s="27">
        <f>(B16*B2)+(C16*C2)+(D16*D2)+(E16*E2)+(F16*F2)+(G16*G2)+(H16*H2)+(I16*I2)+(J16*J2)+(K16*K2)+(L16*L2)+(M16*M2)+(N16*N2)+(O16*O2)+(P16*P2)+(Q16*Q2)+(R16*R2)+(S16*S2)+(T16*T2)+(U16*U2)+(V16*V2)+(W16*W2)+(X16*X2)+(Y16*Y2)+(Z16*Z2)+(AA16*AA2)</f>
        <v>2818328</v>
      </c>
    </row>
    <row r="17" spans="1:29" x14ac:dyDescent="0.25">
      <c r="A17" s="2" t="s">
        <v>72</v>
      </c>
      <c r="B17" s="22">
        <v>22276</v>
      </c>
      <c r="C17" s="22">
        <v>987</v>
      </c>
      <c r="D17" s="22">
        <v>2596</v>
      </c>
      <c r="E17" s="22">
        <v>52</v>
      </c>
      <c r="F17" s="22">
        <v>9228</v>
      </c>
      <c r="G17" s="22">
        <v>623</v>
      </c>
      <c r="H17" s="22">
        <v>5207</v>
      </c>
      <c r="I17" s="22">
        <v>192</v>
      </c>
      <c r="J17" s="22">
        <v>660</v>
      </c>
      <c r="K17" s="22">
        <v>10</v>
      </c>
      <c r="L17" s="22">
        <v>490</v>
      </c>
      <c r="M17" s="22">
        <v>35</v>
      </c>
      <c r="N17" s="22">
        <v>318</v>
      </c>
      <c r="O17" s="22">
        <v>4</v>
      </c>
      <c r="P17" s="22">
        <v>82</v>
      </c>
      <c r="Q17" s="22">
        <v>2</v>
      </c>
      <c r="R17" s="22">
        <v>278</v>
      </c>
      <c r="S17" s="22">
        <v>4</v>
      </c>
      <c r="T17" s="22">
        <v>7082</v>
      </c>
      <c r="U17" s="22">
        <v>394</v>
      </c>
      <c r="V17" s="22">
        <v>1670</v>
      </c>
      <c r="W17" s="22">
        <v>102</v>
      </c>
      <c r="X17" s="22">
        <v>175</v>
      </c>
      <c r="Y17" s="22">
        <v>40</v>
      </c>
      <c r="Z17" s="22">
        <v>112</v>
      </c>
      <c r="AA17" s="22">
        <v>44</v>
      </c>
      <c r="AB17" s="27">
        <f t="shared" si="0"/>
        <v>52663</v>
      </c>
      <c r="AC17" s="27">
        <f>(B17*B2)+(C17*C2)+(D17*D2)+(E17*E2)+(F17*F2)+(G17*G2)+(H17*H2)+(I17*I2)+(J17*J2)+(K17*K2)+(L17*L2)+(M17*M2)+(N17*N2)+(O17*O2)+(P17*P2)+(Q17*Q2)+(R17*R2)+(S17*S2)+(T17*T2)+(U17*U2)+(V17*V2)+(W17*W2)+(X17*X2)+(Y17*Y2)+(Z17*Z2)+(AA17*AA2)</f>
        <v>1255297</v>
      </c>
    </row>
    <row r="18" spans="1:29" x14ac:dyDescent="0.25">
      <c r="A18" s="2" t="s">
        <v>2</v>
      </c>
      <c r="B18" s="22">
        <v>36844</v>
      </c>
      <c r="C18" s="22">
        <v>3164</v>
      </c>
      <c r="D18" s="22">
        <v>4322</v>
      </c>
      <c r="E18" s="22">
        <v>86</v>
      </c>
      <c r="F18" s="22">
        <v>17413</v>
      </c>
      <c r="G18" s="22">
        <v>1892</v>
      </c>
      <c r="H18" s="22">
        <v>6104</v>
      </c>
      <c r="I18" s="22">
        <v>415</v>
      </c>
      <c r="J18" s="22">
        <v>1212</v>
      </c>
      <c r="K18" s="22">
        <v>13</v>
      </c>
      <c r="L18" s="22">
        <v>483</v>
      </c>
      <c r="M18" s="22">
        <v>62</v>
      </c>
      <c r="N18" s="22">
        <v>565</v>
      </c>
      <c r="O18" s="22">
        <v>25</v>
      </c>
      <c r="P18" s="22">
        <v>110</v>
      </c>
      <c r="Q18" s="22">
        <v>4</v>
      </c>
      <c r="R18" s="22">
        <v>512</v>
      </c>
      <c r="S18" s="22">
        <v>16</v>
      </c>
      <c r="T18" s="22">
        <v>12016</v>
      </c>
      <c r="U18" s="22">
        <v>395</v>
      </c>
      <c r="V18" s="22">
        <v>2804</v>
      </c>
      <c r="W18" s="22">
        <v>200</v>
      </c>
      <c r="X18" s="22">
        <v>248</v>
      </c>
      <c r="Y18" s="22">
        <v>57</v>
      </c>
      <c r="Z18" s="22">
        <v>70</v>
      </c>
      <c r="AA18" s="22">
        <v>34</v>
      </c>
      <c r="AB18" s="27">
        <f t="shared" si="0"/>
        <v>89066</v>
      </c>
      <c r="AC18" s="27">
        <f>(B18*B2)+(C18*C2)+(D18*D2)+(E18*E2)+(F18*F2)+(G18*G2)+(H18*H2)+(I18*I2)+(J18*J2)+(K18*K2)+(L18*L2)+(M18*M2)+(N18*N2)+(O18*O2)+(P18*P2)+(Q18*Q2)+(R18*R2)+(S18*S2)+(T18*T2)+(U18*U2)+(V18*V2)+(W18*W2)+(X18*X2)+(Y18*Y2)+(Z18*Z2)+(AA18*AA2)</f>
        <v>2051354</v>
      </c>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7"/>
      <c r="AC19" s="27"/>
    </row>
    <row r="20" spans="1:29" s="28" customFormat="1" x14ac:dyDescent="0.25">
      <c r="A20" s="26" t="s">
        <v>27</v>
      </c>
      <c r="B20" s="27">
        <f t="shared" ref="B20:AA20" si="1">SUM(B4:B18)</f>
        <v>343575</v>
      </c>
      <c r="C20" s="27">
        <f t="shared" si="1"/>
        <v>24093</v>
      </c>
      <c r="D20" s="27">
        <f t="shared" si="1"/>
        <v>41091</v>
      </c>
      <c r="E20" s="27">
        <f t="shared" si="1"/>
        <v>795</v>
      </c>
      <c r="F20" s="27">
        <f t="shared" si="1"/>
        <v>159446</v>
      </c>
      <c r="G20" s="27">
        <f t="shared" si="1"/>
        <v>15327</v>
      </c>
      <c r="H20" s="27">
        <f t="shared" si="1"/>
        <v>87146</v>
      </c>
      <c r="I20" s="27">
        <f t="shared" si="1"/>
        <v>5202</v>
      </c>
      <c r="J20" s="27">
        <f t="shared" si="1"/>
        <v>12207</v>
      </c>
      <c r="K20" s="27">
        <f t="shared" si="1"/>
        <v>204</v>
      </c>
      <c r="L20" s="27">
        <f t="shared" si="1"/>
        <v>8394</v>
      </c>
      <c r="M20" s="27">
        <f t="shared" si="1"/>
        <v>781</v>
      </c>
      <c r="N20" s="27">
        <f t="shared" si="1"/>
        <v>6863</v>
      </c>
      <c r="O20" s="27">
        <f t="shared" si="1"/>
        <v>312</v>
      </c>
      <c r="P20" s="27">
        <f t="shared" si="1"/>
        <v>1700</v>
      </c>
      <c r="Q20" s="27">
        <f t="shared" si="1"/>
        <v>35</v>
      </c>
      <c r="R20" s="27">
        <f t="shared" si="1"/>
        <v>5860</v>
      </c>
      <c r="S20" s="27">
        <f t="shared" si="1"/>
        <v>264</v>
      </c>
      <c r="T20" s="27">
        <f t="shared" si="1"/>
        <v>130256</v>
      </c>
      <c r="U20" s="27">
        <f t="shared" si="1"/>
        <v>6127</v>
      </c>
      <c r="V20" s="27">
        <f t="shared" si="1"/>
        <v>30343</v>
      </c>
      <c r="W20" s="27">
        <f t="shared" si="1"/>
        <v>2252</v>
      </c>
      <c r="X20" s="27">
        <f t="shared" si="1"/>
        <v>2441</v>
      </c>
      <c r="Y20" s="27">
        <f t="shared" si="1"/>
        <v>451</v>
      </c>
      <c r="Z20" s="27">
        <f t="shared" si="1"/>
        <v>1112</v>
      </c>
      <c r="AA20" s="27">
        <f t="shared" si="1"/>
        <v>370</v>
      </c>
      <c r="AB20" s="27">
        <f t="shared" si="0"/>
        <v>886647</v>
      </c>
      <c r="AC20" s="27"/>
    </row>
    <row r="21" spans="1:29" s="28" customFormat="1" x14ac:dyDescent="0.25">
      <c r="A21" s="26" t="s">
        <v>28</v>
      </c>
      <c r="B21" s="41">
        <f t="shared" ref="B21:AA21" si="2">B20*B2</f>
        <v>10307250</v>
      </c>
      <c r="C21" s="41">
        <f t="shared" si="2"/>
        <v>481860</v>
      </c>
      <c r="D21" s="41">
        <f t="shared" si="2"/>
        <v>0</v>
      </c>
      <c r="E21" s="41">
        <f t="shared" si="2"/>
        <v>0</v>
      </c>
      <c r="F21" s="41">
        <f t="shared" si="2"/>
        <v>3188920</v>
      </c>
      <c r="G21" s="41">
        <f t="shared" si="2"/>
        <v>306540</v>
      </c>
      <c r="H21" s="41">
        <f t="shared" si="2"/>
        <v>3921570</v>
      </c>
      <c r="I21" s="41">
        <f t="shared" si="2"/>
        <v>156060</v>
      </c>
      <c r="J21" s="41">
        <f t="shared" si="2"/>
        <v>0</v>
      </c>
      <c r="K21" s="41">
        <f t="shared" si="2"/>
        <v>0</v>
      </c>
      <c r="L21" s="41">
        <f t="shared" si="2"/>
        <v>251820</v>
      </c>
      <c r="M21" s="41">
        <f t="shared" si="2"/>
        <v>23430</v>
      </c>
      <c r="N21" s="41">
        <f t="shared" si="2"/>
        <v>562766</v>
      </c>
      <c r="O21" s="41">
        <f t="shared" si="2"/>
        <v>16848</v>
      </c>
      <c r="P21" s="41">
        <f t="shared" si="2"/>
        <v>0</v>
      </c>
      <c r="Q21" s="41">
        <f t="shared" si="2"/>
        <v>0</v>
      </c>
      <c r="R21" s="41">
        <f t="shared" si="2"/>
        <v>316440</v>
      </c>
      <c r="S21" s="41">
        <f t="shared" si="2"/>
        <v>14256</v>
      </c>
      <c r="T21" s="41">
        <f t="shared" si="2"/>
        <v>781536</v>
      </c>
      <c r="U21" s="41">
        <f t="shared" si="2"/>
        <v>36762</v>
      </c>
      <c r="V21" s="41">
        <f t="shared" si="2"/>
        <v>364116</v>
      </c>
      <c r="W21" s="41">
        <f t="shared" si="2"/>
        <v>27024</v>
      </c>
      <c r="X21" s="41">
        <f t="shared" si="2"/>
        <v>29292</v>
      </c>
      <c r="Y21" s="41">
        <f t="shared" si="2"/>
        <v>5412</v>
      </c>
      <c r="Z21" s="41">
        <f t="shared" si="2"/>
        <v>30024</v>
      </c>
      <c r="AA21" s="41">
        <f t="shared" si="2"/>
        <v>9990</v>
      </c>
      <c r="AB21" s="41">
        <f>SUM(B21:AA21)</f>
        <v>20831916</v>
      </c>
      <c r="AC21" s="42">
        <f>SUM(AC4:AC20)</f>
        <v>20831916</v>
      </c>
    </row>
    <row r="24" spans="1:29" x14ac:dyDescent="0.25">
      <c r="A24" s="1" t="s">
        <v>5</v>
      </c>
      <c r="B24" s="22">
        <v>4454</v>
      </c>
      <c r="C24" s="22">
        <v>374</v>
      </c>
      <c r="D24" s="22">
        <v>548</v>
      </c>
      <c r="E24" s="22">
        <v>8</v>
      </c>
      <c r="F24" s="22">
        <v>1880</v>
      </c>
      <c r="G24" s="22">
        <v>260</v>
      </c>
      <c r="H24" s="22">
        <v>613</v>
      </c>
      <c r="I24" s="22">
        <v>47</v>
      </c>
      <c r="J24" s="22">
        <v>123</v>
      </c>
      <c r="K24" s="22">
        <v>2</v>
      </c>
      <c r="L24" s="22">
        <v>51</v>
      </c>
      <c r="M24" s="22">
        <v>5</v>
      </c>
      <c r="N24" s="22">
        <v>462</v>
      </c>
      <c r="O24" s="22">
        <v>22</v>
      </c>
      <c r="P24" s="22">
        <v>99</v>
      </c>
      <c r="Q24" s="22">
        <v>1</v>
      </c>
      <c r="R24" s="22">
        <v>347</v>
      </c>
      <c r="S24" s="22">
        <v>32</v>
      </c>
      <c r="T24" s="22">
        <v>1724</v>
      </c>
      <c r="U24" s="22">
        <v>119</v>
      </c>
      <c r="V24" s="22">
        <v>250</v>
      </c>
      <c r="W24" s="22">
        <v>11</v>
      </c>
      <c r="X24" s="22">
        <v>56</v>
      </c>
      <c r="Y24" s="22">
        <v>14</v>
      </c>
      <c r="Z24" s="22">
        <v>12</v>
      </c>
      <c r="AA24" s="22">
        <v>3</v>
      </c>
      <c r="AB24" s="27">
        <f t="shared" ref="AB24:AB26" si="3">SUM(B24:AA24)</f>
        <v>11517</v>
      </c>
      <c r="AC24" s="27">
        <f>(B24*B2)+(C24*C2)+(D24*D2)+(E24*E2)+(F24*F2)+(G24*G2)+(H24*H2)+(I24*I2)+(J24*J2)+(K24*K2)+(L24*L2)+(M24*M2)+(N24*N2)+(O24*O2)+(P24*P2)+(Q24*Q2)+(R24*R2)+(S24*S2)+(T24*T2)+(U24*U2)+(V24*V2)+(W24*W2)+(X24*X2)+(Y24*Y2)+(Z24*Z2)+(AA24*AA2)</f>
        <v>289548</v>
      </c>
    </row>
    <row r="25" spans="1:29" x14ac:dyDescent="0.25">
      <c r="A25" s="1" t="s">
        <v>6</v>
      </c>
      <c r="B25" s="22">
        <v>6565</v>
      </c>
      <c r="C25" s="22">
        <v>696</v>
      </c>
      <c r="D25" s="22">
        <v>786</v>
      </c>
      <c r="E25" s="22">
        <v>7</v>
      </c>
      <c r="F25" s="22">
        <v>2468</v>
      </c>
      <c r="G25" s="22">
        <v>365</v>
      </c>
      <c r="H25" s="22">
        <v>1123</v>
      </c>
      <c r="I25" s="22">
        <v>122</v>
      </c>
      <c r="J25" s="22">
        <v>251</v>
      </c>
      <c r="K25" s="22">
        <v>6</v>
      </c>
      <c r="L25" s="22">
        <v>81</v>
      </c>
      <c r="M25" s="22">
        <v>22</v>
      </c>
      <c r="N25" s="22">
        <v>340</v>
      </c>
      <c r="O25" s="22">
        <v>23</v>
      </c>
      <c r="P25" s="22">
        <v>89</v>
      </c>
      <c r="Q25" s="22">
        <v>1</v>
      </c>
      <c r="R25" s="22">
        <v>268</v>
      </c>
      <c r="S25" s="22">
        <v>21</v>
      </c>
      <c r="T25" s="22">
        <v>2560</v>
      </c>
      <c r="U25" s="22">
        <v>150</v>
      </c>
      <c r="V25" s="22">
        <v>437</v>
      </c>
      <c r="W25" s="22">
        <v>31</v>
      </c>
      <c r="X25" s="22">
        <v>75</v>
      </c>
      <c r="Y25" s="22">
        <v>9</v>
      </c>
      <c r="Z25" s="22">
        <v>10</v>
      </c>
      <c r="AA25" s="22">
        <v>5</v>
      </c>
      <c r="AB25" s="27">
        <f t="shared" si="3"/>
        <v>16511</v>
      </c>
      <c r="AC25" s="27">
        <f>(B25*B2)+(C25*C2)+(D25*D2)+(E25*E2)+(F25*F2)+(G25*G2)+(H25*H2)+(I25*I2)+(J25*J2)+(K25*K2)+(L25*L2)+(M25*M2)+(N25*N2)+(O25*O2)+(P25*P2)+(Q25*Q2)+(R25*R2)+(S25*S2)+(T25*T2)+(U25*U2)+(V25*V2)+(W25*W2)+(X25*X2)+(Y25*Y2)+(Z25*Z2)+(AA25*AA2)</f>
        <v>392832</v>
      </c>
    </row>
    <row r="26" spans="1:29" x14ac:dyDescent="0.25">
      <c r="A26" s="1" t="s">
        <v>7</v>
      </c>
      <c r="B26" s="22">
        <v>3327</v>
      </c>
      <c r="C26" s="22">
        <v>375</v>
      </c>
      <c r="D26" s="22">
        <v>441</v>
      </c>
      <c r="E26" s="22">
        <v>9</v>
      </c>
      <c r="F26" s="22">
        <v>1438</v>
      </c>
      <c r="G26" s="22">
        <v>255</v>
      </c>
      <c r="H26" s="22">
        <v>566</v>
      </c>
      <c r="I26" s="22">
        <v>62</v>
      </c>
      <c r="J26" s="22">
        <v>110</v>
      </c>
      <c r="K26" s="22">
        <v>1</v>
      </c>
      <c r="L26" s="22">
        <v>54</v>
      </c>
      <c r="M26" s="22">
        <v>17</v>
      </c>
      <c r="N26" s="22">
        <v>672</v>
      </c>
      <c r="O26" s="22">
        <v>81</v>
      </c>
      <c r="P26" s="22">
        <v>119</v>
      </c>
      <c r="Q26" s="22">
        <v>3</v>
      </c>
      <c r="R26" s="22">
        <v>465</v>
      </c>
      <c r="S26" s="22">
        <v>46</v>
      </c>
      <c r="T26" s="22">
        <v>1494</v>
      </c>
      <c r="U26" s="22">
        <v>100</v>
      </c>
      <c r="V26" s="22">
        <v>246</v>
      </c>
      <c r="W26" s="22">
        <v>13</v>
      </c>
      <c r="X26" s="22">
        <v>61</v>
      </c>
      <c r="Y26" s="22">
        <v>8</v>
      </c>
      <c r="Z26" s="22">
        <v>36</v>
      </c>
      <c r="AA26" s="22">
        <v>2</v>
      </c>
      <c r="AB26" s="27">
        <f t="shared" si="3"/>
        <v>10001</v>
      </c>
      <c r="AC26" s="27">
        <f>(B26*B2)+(C26*C2)+(D26*D2)+(E26*E2)+(F26*F2)+(G26*G2)+(H26*H2)+(I26*I2)+(J26*J2)+(K26*K2)+(L26*L2)+(M26*M2)+(N26*N2)+(O26*O2)+(P26*P2)+(Q26*Q2)+(R26*R2)+(S26*S2)+(T26*T2)+(U26*U2)+(V26*V2)+(W26*W2)+(X26*X2)+(Y26*Y2)+(Z26*Z2)+(AA26*AA2)</f>
        <v>272228</v>
      </c>
    </row>
    <row r="28" spans="1:29" s="44" customFormat="1" x14ac:dyDescent="0.25">
      <c r="A28" s="43" t="s">
        <v>29</v>
      </c>
      <c r="B28" s="27">
        <f>SUM(B24:B27)</f>
        <v>14346</v>
      </c>
      <c r="C28" s="27">
        <f t="shared" ref="C28:AB28" si="4">SUM(C24:C27)</f>
        <v>1445</v>
      </c>
      <c r="D28" s="27">
        <f t="shared" si="4"/>
        <v>1775</v>
      </c>
      <c r="E28" s="27">
        <f t="shared" si="4"/>
        <v>24</v>
      </c>
      <c r="F28" s="27">
        <f t="shared" si="4"/>
        <v>5786</v>
      </c>
      <c r="G28" s="27">
        <f t="shared" si="4"/>
        <v>880</v>
      </c>
      <c r="H28" s="27">
        <f t="shared" si="4"/>
        <v>2302</v>
      </c>
      <c r="I28" s="27">
        <f t="shared" si="4"/>
        <v>231</v>
      </c>
      <c r="J28" s="27">
        <f t="shared" si="4"/>
        <v>484</v>
      </c>
      <c r="K28" s="27">
        <f t="shared" si="4"/>
        <v>9</v>
      </c>
      <c r="L28" s="27">
        <f t="shared" si="4"/>
        <v>186</v>
      </c>
      <c r="M28" s="27">
        <f t="shared" si="4"/>
        <v>44</v>
      </c>
      <c r="N28" s="27">
        <f t="shared" si="4"/>
        <v>1474</v>
      </c>
      <c r="O28" s="27">
        <f t="shared" si="4"/>
        <v>126</v>
      </c>
      <c r="P28" s="27">
        <f t="shared" si="4"/>
        <v>307</v>
      </c>
      <c r="Q28" s="27">
        <f t="shared" si="4"/>
        <v>5</v>
      </c>
      <c r="R28" s="27">
        <f t="shared" si="4"/>
        <v>1080</v>
      </c>
      <c r="S28" s="27">
        <f t="shared" si="4"/>
        <v>99</v>
      </c>
      <c r="T28" s="27">
        <f t="shared" si="4"/>
        <v>5778</v>
      </c>
      <c r="U28" s="27">
        <f t="shared" si="4"/>
        <v>369</v>
      </c>
      <c r="V28" s="27">
        <f t="shared" si="4"/>
        <v>933</v>
      </c>
      <c r="W28" s="27">
        <f t="shared" si="4"/>
        <v>55</v>
      </c>
      <c r="X28" s="27">
        <f t="shared" si="4"/>
        <v>192</v>
      </c>
      <c r="Y28" s="27">
        <f t="shared" si="4"/>
        <v>31</v>
      </c>
      <c r="Z28" s="27">
        <f t="shared" si="4"/>
        <v>58</v>
      </c>
      <c r="AA28" s="27">
        <f t="shared" si="4"/>
        <v>10</v>
      </c>
      <c r="AB28" s="27">
        <f t="shared" si="4"/>
        <v>38029</v>
      </c>
      <c r="AC28" s="27"/>
    </row>
    <row r="29" spans="1:29" s="28" customFormat="1" x14ac:dyDescent="0.25">
      <c r="A29" s="26" t="s">
        <v>30</v>
      </c>
      <c r="B29" s="41">
        <f>B28*B2</f>
        <v>430380</v>
      </c>
      <c r="C29" s="41">
        <f t="shared" ref="C29:AA29" si="5">C28*C2</f>
        <v>28900</v>
      </c>
      <c r="D29" s="41">
        <f t="shared" si="5"/>
        <v>0</v>
      </c>
      <c r="E29" s="41">
        <f t="shared" si="5"/>
        <v>0</v>
      </c>
      <c r="F29" s="41">
        <f t="shared" si="5"/>
        <v>115720</v>
      </c>
      <c r="G29" s="41">
        <f t="shared" si="5"/>
        <v>17600</v>
      </c>
      <c r="H29" s="41">
        <f t="shared" si="5"/>
        <v>103590</v>
      </c>
      <c r="I29" s="41">
        <f t="shared" si="5"/>
        <v>6930</v>
      </c>
      <c r="J29" s="41">
        <f t="shared" si="5"/>
        <v>0</v>
      </c>
      <c r="K29" s="41">
        <f t="shared" si="5"/>
        <v>0</v>
      </c>
      <c r="L29" s="41">
        <f t="shared" si="5"/>
        <v>5580</v>
      </c>
      <c r="M29" s="41">
        <f t="shared" si="5"/>
        <v>1320</v>
      </c>
      <c r="N29" s="41">
        <f t="shared" si="5"/>
        <v>120868</v>
      </c>
      <c r="O29" s="41">
        <f t="shared" si="5"/>
        <v>6804</v>
      </c>
      <c r="P29" s="41">
        <f t="shared" si="5"/>
        <v>0</v>
      </c>
      <c r="Q29" s="41">
        <f t="shared" si="5"/>
        <v>0</v>
      </c>
      <c r="R29" s="41">
        <f t="shared" si="5"/>
        <v>58320</v>
      </c>
      <c r="S29" s="41">
        <f t="shared" si="5"/>
        <v>5346</v>
      </c>
      <c r="T29" s="41">
        <f t="shared" si="5"/>
        <v>34668</v>
      </c>
      <c r="U29" s="41">
        <f t="shared" si="5"/>
        <v>2214</v>
      </c>
      <c r="V29" s="41">
        <f t="shared" si="5"/>
        <v>11196</v>
      </c>
      <c r="W29" s="41">
        <f t="shared" si="5"/>
        <v>660</v>
      </c>
      <c r="X29" s="41">
        <f t="shared" si="5"/>
        <v>2304</v>
      </c>
      <c r="Y29" s="41">
        <f t="shared" si="5"/>
        <v>372</v>
      </c>
      <c r="Z29" s="41">
        <f t="shared" si="5"/>
        <v>1566</v>
      </c>
      <c r="AA29" s="41">
        <f t="shared" si="5"/>
        <v>270</v>
      </c>
      <c r="AB29" s="41">
        <f>SUM(B29:AA29)</f>
        <v>954608</v>
      </c>
      <c r="AC29" s="42">
        <f>SUM(AC24:AC28)</f>
        <v>954608</v>
      </c>
    </row>
    <row r="31" spans="1:29" s="44" customFormat="1" x14ac:dyDescent="0.25">
      <c r="A31" s="43" t="s">
        <v>31</v>
      </c>
      <c r="B31" s="27">
        <f>B20+B28</f>
        <v>357921</v>
      </c>
      <c r="C31" s="27">
        <f t="shared" ref="C31:AB32" si="6">C20+C28</f>
        <v>25538</v>
      </c>
      <c r="D31" s="27">
        <f t="shared" si="6"/>
        <v>42866</v>
      </c>
      <c r="E31" s="27">
        <f t="shared" si="6"/>
        <v>819</v>
      </c>
      <c r="F31" s="27">
        <f t="shared" si="6"/>
        <v>165232</v>
      </c>
      <c r="G31" s="27">
        <f t="shared" si="6"/>
        <v>16207</v>
      </c>
      <c r="H31" s="27">
        <f t="shared" si="6"/>
        <v>89448</v>
      </c>
      <c r="I31" s="27">
        <f t="shared" si="6"/>
        <v>5433</v>
      </c>
      <c r="J31" s="27">
        <f t="shared" si="6"/>
        <v>12691</v>
      </c>
      <c r="K31" s="27">
        <f t="shared" si="6"/>
        <v>213</v>
      </c>
      <c r="L31" s="27">
        <f t="shared" si="6"/>
        <v>8580</v>
      </c>
      <c r="M31" s="27">
        <f t="shared" si="6"/>
        <v>825</v>
      </c>
      <c r="N31" s="27">
        <f t="shared" si="6"/>
        <v>8337</v>
      </c>
      <c r="O31" s="27">
        <f t="shared" si="6"/>
        <v>438</v>
      </c>
      <c r="P31" s="27">
        <f t="shared" si="6"/>
        <v>2007</v>
      </c>
      <c r="Q31" s="27">
        <f t="shared" si="6"/>
        <v>40</v>
      </c>
      <c r="R31" s="27">
        <f t="shared" si="6"/>
        <v>6940</v>
      </c>
      <c r="S31" s="27">
        <f t="shared" si="6"/>
        <v>363</v>
      </c>
      <c r="T31" s="27">
        <f t="shared" si="6"/>
        <v>136034</v>
      </c>
      <c r="U31" s="27">
        <f t="shared" si="6"/>
        <v>6496</v>
      </c>
      <c r="V31" s="27">
        <f t="shared" si="6"/>
        <v>31276</v>
      </c>
      <c r="W31" s="27">
        <f t="shared" si="6"/>
        <v>2307</v>
      </c>
      <c r="X31" s="27">
        <f t="shared" si="6"/>
        <v>2633</v>
      </c>
      <c r="Y31" s="27">
        <f t="shared" si="6"/>
        <v>482</v>
      </c>
      <c r="Z31" s="27">
        <f t="shared" si="6"/>
        <v>1170</v>
      </c>
      <c r="AA31" s="27">
        <f t="shared" si="6"/>
        <v>380</v>
      </c>
      <c r="AB31" s="27">
        <f t="shared" si="6"/>
        <v>924676</v>
      </c>
      <c r="AC31" s="27"/>
    </row>
    <row r="32" spans="1:29" s="28" customFormat="1" x14ac:dyDescent="0.25">
      <c r="A32" s="26" t="s">
        <v>32</v>
      </c>
      <c r="B32" s="41">
        <f>B21+B29</f>
        <v>10737630</v>
      </c>
      <c r="C32" s="41">
        <f t="shared" si="6"/>
        <v>510760</v>
      </c>
      <c r="D32" s="41">
        <f t="shared" si="6"/>
        <v>0</v>
      </c>
      <c r="E32" s="41">
        <f t="shared" si="6"/>
        <v>0</v>
      </c>
      <c r="F32" s="41">
        <f t="shared" si="6"/>
        <v>3304640</v>
      </c>
      <c r="G32" s="41">
        <f t="shared" si="6"/>
        <v>324140</v>
      </c>
      <c r="H32" s="41">
        <f t="shared" si="6"/>
        <v>4025160</v>
      </c>
      <c r="I32" s="41">
        <f t="shared" si="6"/>
        <v>162990</v>
      </c>
      <c r="J32" s="41">
        <f t="shared" si="6"/>
        <v>0</v>
      </c>
      <c r="K32" s="41">
        <f t="shared" si="6"/>
        <v>0</v>
      </c>
      <c r="L32" s="41">
        <f t="shared" si="6"/>
        <v>257400</v>
      </c>
      <c r="M32" s="41">
        <f t="shared" si="6"/>
        <v>24750</v>
      </c>
      <c r="N32" s="41">
        <f t="shared" si="6"/>
        <v>683634</v>
      </c>
      <c r="O32" s="41">
        <f t="shared" si="6"/>
        <v>23652</v>
      </c>
      <c r="P32" s="41">
        <f t="shared" si="6"/>
        <v>0</v>
      </c>
      <c r="Q32" s="41">
        <f t="shared" si="6"/>
        <v>0</v>
      </c>
      <c r="R32" s="41">
        <f t="shared" si="6"/>
        <v>374760</v>
      </c>
      <c r="S32" s="41">
        <f t="shared" si="6"/>
        <v>19602</v>
      </c>
      <c r="T32" s="41">
        <f t="shared" si="6"/>
        <v>816204</v>
      </c>
      <c r="U32" s="41">
        <f t="shared" si="6"/>
        <v>38976</v>
      </c>
      <c r="V32" s="41">
        <f t="shared" si="6"/>
        <v>375312</v>
      </c>
      <c r="W32" s="41">
        <f t="shared" si="6"/>
        <v>27684</v>
      </c>
      <c r="X32" s="41">
        <f t="shared" si="6"/>
        <v>31596</v>
      </c>
      <c r="Y32" s="41">
        <f t="shared" si="6"/>
        <v>5784</v>
      </c>
      <c r="Z32" s="41">
        <f t="shared" si="6"/>
        <v>31590</v>
      </c>
      <c r="AA32" s="41">
        <f t="shared" si="6"/>
        <v>10260</v>
      </c>
      <c r="AB32" s="41">
        <f t="shared" si="6"/>
        <v>21786524</v>
      </c>
      <c r="AC32" s="42">
        <f>AC21+AC29</f>
        <v>21786524</v>
      </c>
    </row>
  </sheetData>
  <mergeCells count="5">
    <mergeCell ref="B1:G1"/>
    <mergeCell ref="H1:M1"/>
    <mergeCell ref="N1:S1"/>
    <mergeCell ref="T1:W1"/>
    <mergeCell ref="X1:AA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3C110-FA83-4CE4-AD9F-8736297D21FD}">
  <dimension ref="A1:AC32"/>
  <sheetViews>
    <sheetView zoomScale="90" zoomScaleNormal="90" workbookViewId="0">
      <pane xSplit="1" ySplit="3" topLeftCell="B4" activePane="bottomRight" state="frozen"/>
      <selection pane="topRight" activeCell="B1" sqref="B1"/>
      <selection pane="bottomLeft" activeCell="A4" sqref="A4"/>
      <selection pane="bottomRight" activeCell="B3" sqref="B3"/>
    </sheetView>
  </sheetViews>
  <sheetFormatPr defaultRowHeight="15" x14ac:dyDescent="0.2"/>
  <cols>
    <col min="1" max="1" width="39.88671875" bestFit="1" customWidth="1"/>
    <col min="2" max="2" width="13.5546875" bestFit="1" customWidth="1"/>
    <col min="3" max="3" width="11" bestFit="1" customWidth="1"/>
    <col min="4" max="4" width="10" bestFit="1" customWidth="1"/>
    <col min="5" max="5" width="9" bestFit="1" customWidth="1"/>
    <col min="6" max="6" width="12.44140625" bestFit="1" customWidth="1"/>
    <col min="7" max="7" width="11" bestFit="1" customWidth="1"/>
    <col min="8" max="8" width="12.44140625" bestFit="1" customWidth="1"/>
    <col min="9" max="9" width="11" bestFit="1" customWidth="1"/>
    <col min="10" max="10" width="10" bestFit="1" customWidth="1"/>
    <col min="11" max="11" width="9" bestFit="1" customWidth="1"/>
    <col min="12" max="12" width="11" bestFit="1" customWidth="1"/>
    <col min="13" max="13" width="10" bestFit="1" customWidth="1"/>
    <col min="14" max="14" width="11" bestFit="1" customWidth="1"/>
    <col min="15" max="15" width="10" bestFit="1" customWidth="1"/>
    <col min="16" max="17" width="9" bestFit="1" customWidth="1"/>
    <col min="18" max="18" width="11" bestFit="1" customWidth="1"/>
    <col min="19" max="19" width="10" bestFit="1" customWidth="1"/>
    <col min="20" max="20" width="11" bestFit="1" customWidth="1"/>
    <col min="21" max="21" width="10" bestFit="1" customWidth="1"/>
    <col min="22" max="22" width="11" bestFit="1" customWidth="1"/>
    <col min="23" max="24" width="10" bestFit="1" customWidth="1"/>
    <col min="25" max="25" width="9" bestFit="1" customWidth="1"/>
    <col min="26" max="26" width="10" bestFit="1" customWidth="1"/>
    <col min="27" max="27" width="9" bestFit="1" customWidth="1"/>
    <col min="28" max="29" width="13.5546875" bestFit="1" customWidth="1"/>
  </cols>
  <sheetData>
    <row r="1" spans="1:29" x14ac:dyDescent="0.2">
      <c r="A1" s="2"/>
      <c r="B1" s="45" t="s">
        <v>8</v>
      </c>
      <c r="C1" s="45"/>
      <c r="D1" s="45"/>
      <c r="E1" s="45"/>
      <c r="F1" s="45"/>
      <c r="G1" s="45"/>
      <c r="H1" s="46" t="s">
        <v>9</v>
      </c>
      <c r="I1" s="46"/>
      <c r="J1" s="46"/>
      <c r="K1" s="46"/>
      <c r="L1" s="46"/>
      <c r="M1" s="46"/>
      <c r="N1" s="47" t="s">
        <v>12</v>
      </c>
      <c r="O1" s="47"/>
      <c r="P1" s="47"/>
      <c r="Q1" s="47"/>
      <c r="R1" s="47"/>
      <c r="S1" s="47"/>
      <c r="T1" s="48" t="s">
        <v>11</v>
      </c>
      <c r="U1" s="48"/>
      <c r="V1" s="48"/>
      <c r="W1" s="48"/>
      <c r="X1" s="49" t="s">
        <v>10</v>
      </c>
      <c r="Y1" s="49"/>
      <c r="Z1" s="49"/>
      <c r="AA1" s="49"/>
      <c r="AB1" s="2"/>
      <c r="AC1" s="2"/>
    </row>
    <row r="2" spans="1:29" s="5" customFormat="1" x14ac:dyDescent="0.2">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
      <c r="A3" s="20" t="s">
        <v>73</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7" t="s">
        <v>14</v>
      </c>
    </row>
    <row r="4" spans="1:29" x14ac:dyDescent="0.2">
      <c r="A4" s="2" t="s">
        <v>63</v>
      </c>
      <c r="B4" s="22">
        <v>15016</v>
      </c>
      <c r="C4" s="22">
        <v>1148</v>
      </c>
      <c r="D4" s="22">
        <v>1712</v>
      </c>
      <c r="E4" s="22">
        <v>19</v>
      </c>
      <c r="F4" s="22">
        <v>6543</v>
      </c>
      <c r="G4" s="22">
        <v>754</v>
      </c>
      <c r="H4" s="22">
        <v>2869</v>
      </c>
      <c r="I4" s="22">
        <v>233</v>
      </c>
      <c r="J4" s="22">
        <v>489</v>
      </c>
      <c r="K4" s="22">
        <v>12</v>
      </c>
      <c r="L4" s="22">
        <v>256</v>
      </c>
      <c r="M4" s="22">
        <v>23</v>
      </c>
      <c r="N4" s="22">
        <v>1184</v>
      </c>
      <c r="O4" s="22">
        <v>62</v>
      </c>
      <c r="P4" s="22">
        <v>161</v>
      </c>
      <c r="Q4" s="22">
        <v>3</v>
      </c>
      <c r="R4" s="22">
        <v>1018</v>
      </c>
      <c r="S4" s="22">
        <v>55</v>
      </c>
      <c r="T4" s="22">
        <v>3957</v>
      </c>
      <c r="U4" s="22">
        <v>213</v>
      </c>
      <c r="V4" s="22">
        <v>946</v>
      </c>
      <c r="W4" s="22">
        <v>53</v>
      </c>
      <c r="X4" s="22">
        <v>109</v>
      </c>
      <c r="Y4" s="22">
        <v>15</v>
      </c>
      <c r="Z4" s="22">
        <v>21</v>
      </c>
      <c r="AA4" s="22">
        <v>8</v>
      </c>
      <c r="AB4" s="22">
        <f>SUM(B4:AA4)</f>
        <v>36879</v>
      </c>
      <c r="AC4" s="22">
        <f>(B4*B2)+(C4*C2)+(D4*D2)+(E4*E2)+(F4*F2)+(G4*G2)+(H4*H2)+(I4*I2)+(J4*J2)+(K4*K2)+(L4*L2)+(M4*M2)+(N4*N2)+(O4*O2)+(P4*P2)+(Q4*Q2)+(R4*R2)+(S4*S2)+(T4*T2)+(U4*U2)+(V4*V2)+(W4*W2)+(X4*X2)+(Y4*Y2)+(Z4*Z2)+(AA4*AA2)</f>
        <v>961502</v>
      </c>
    </row>
    <row r="5" spans="1:29" x14ac:dyDescent="0.2">
      <c r="A5" s="2" t="s">
        <v>64</v>
      </c>
      <c r="B5" s="22">
        <v>23755</v>
      </c>
      <c r="C5" s="22">
        <v>2127</v>
      </c>
      <c r="D5" s="22">
        <v>2704</v>
      </c>
      <c r="E5" s="22">
        <v>67</v>
      </c>
      <c r="F5" s="22">
        <v>12025</v>
      </c>
      <c r="G5" s="22">
        <v>1366</v>
      </c>
      <c r="H5" s="22">
        <v>4921</v>
      </c>
      <c r="I5" s="22">
        <v>370</v>
      </c>
      <c r="J5" s="22">
        <v>710</v>
      </c>
      <c r="K5" s="22">
        <v>14</v>
      </c>
      <c r="L5" s="22">
        <v>437</v>
      </c>
      <c r="M5" s="22">
        <v>44</v>
      </c>
      <c r="N5" s="22">
        <v>109</v>
      </c>
      <c r="O5" s="22">
        <v>4</v>
      </c>
      <c r="P5" s="22">
        <v>59</v>
      </c>
      <c r="Q5" s="22"/>
      <c r="R5" s="22">
        <v>88</v>
      </c>
      <c r="S5" s="22">
        <v>6</v>
      </c>
      <c r="T5" s="22">
        <v>7369</v>
      </c>
      <c r="U5" s="22">
        <v>233</v>
      </c>
      <c r="V5" s="22">
        <v>1535</v>
      </c>
      <c r="W5" s="22">
        <v>99</v>
      </c>
      <c r="X5" s="22">
        <v>26</v>
      </c>
      <c r="Y5" s="22">
        <v>12</v>
      </c>
      <c r="Z5" s="22">
        <v>25</v>
      </c>
      <c r="AA5" s="22">
        <v>10</v>
      </c>
      <c r="AB5" s="22">
        <f t="shared" ref="AB5:AB20" si="0">SUM(B5:AA5)</f>
        <v>58115</v>
      </c>
      <c r="AC5" s="22">
        <f>(B5*B2)+(C5*C2)+(D5*D2)+(E5*E2)+(F5*F2)+(G5*G2)+(H5*H2)+(I5*I2)+(J5*J2)+(K5*K2)+(L5*L2)+(M5*M2)+(N5*N2)+(O5*O2)+(P5*P2)+(Q5*Q2)+(R5*R2)+(S5*S2)+(T5*T2)+(U5*U2)+(V5*V2)+(W5*W2)+(X5*X2)+(Y5*Y2)+(Z5*Z2)+(AA5*AA2)</f>
        <v>1350836</v>
      </c>
    </row>
    <row r="6" spans="1:29" x14ac:dyDescent="0.2">
      <c r="A6" s="2" t="s">
        <v>65</v>
      </c>
      <c r="B6" s="22">
        <v>6257</v>
      </c>
      <c r="C6" s="22">
        <v>446</v>
      </c>
      <c r="D6" s="22">
        <v>780</v>
      </c>
      <c r="E6" s="22">
        <v>8</v>
      </c>
      <c r="F6" s="22">
        <v>3608</v>
      </c>
      <c r="G6" s="22">
        <v>363</v>
      </c>
      <c r="H6" s="22">
        <v>1927</v>
      </c>
      <c r="I6" s="22">
        <v>135</v>
      </c>
      <c r="J6" s="22">
        <v>236</v>
      </c>
      <c r="K6" s="22">
        <v>2</v>
      </c>
      <c r="L6" s="22">
        <v>257</v>
      </c>
      <c r="M6" s="22">
        <v>22</v>
      </c>
      <c r="N6" s="22">
        <v>603</v>
      </c>
      <c r="O6" s="22">
        <v>22</v>
      </c>
      <c r="P6" s="22">
        <v>75</v>
      </c>
      <c r="Q6" s="22">
        <v>2</v>
      </c>
      <c r="R6" s="22">
        <v>550</v>
      </c>
      <c r="S6" s="22">
        <v>20</v>
      </c>
      <c r="T6" s="22">
        <v>2592</v>
      </c>
      <c r="U6" s="22">
        <v>221</v>
      </c>
      <c r="V6" s="22">
        <v>569</v>
      </c>
      <c r="W6" s="22">
        <v>51</v>
      </c>
      <c r="X6" s="22">
        <v>76</v>
      </c>
      <c r="Y6" s="22">
        <v>22</v>
      </c>
      <c r="Z6" s="22">
        <v>26</v>
      </c>
      <c r="AA6" s="22">
        <v>5</v>
      </c>
      <c r="AB6" s="22">
        <f t="shared" si="0"/>
        <v>18875</v>
      </c>
      <c r="AC6" s="22">
        <f>(B6*B2)+(C6*C2)+(D6*D2)+(E6*E2)+(F6*F2)+(G6*G2)+(H6*H2)+(I6*I2)+(J6*J2)+(K6*K2)+(L6*L2)+(M6*M2)+(N6*N2)+(O6*O2)+(P6*P2)+(Q6*Q2)+(R6*R2)+(S6*S2)+(T6*T2)+(U6*U2)+(V6*V2)+(W6*W2)+(X6*X2)+(Y6*Y2)+(Z6*Z2)+(AA6*AA2)</f>
        <v>482930</v>
      </c>
    </row>
    <row r="7" spans="1:29" x14ac:dyDescent="0.2">
      <c r="A7" s="2" t="s">
        <v>0</v>
      </c>
      <c r="B7" s="22">
        <v>39283</v>
      </c>
      <c r="C7" s="22">
        <v>2254</v>
      </c>
      <c r="D7" s="22">
        <v>5189</v>
      </c>
      <c r="E7" s="22">
        <v>87</v>
      </c>
      <c r="F7" s="22">
        <v>19976</v>
      </c>
      <c r="G7" s="22">
        <v>1491</v>
      </c>
      <c r="H7" s="22">
        <v>13914</v>
      </c>
      <c r="I7" s="22">
        <v>658</v>
      </c>
      <c r="J7" s="22">
        <v>1646</v>
      </c>
      <c r="K7" s="22">
        <v>22</v>
      </c>
      <c r="L7" s="22">
        <v>1459</v>
      </c>
      <c r="M7" s="22">
        <v>104</v>
      </c>
      <c r="N7" s="22">
        <v>152</v>
      </c>
      <c r="O7" s="22">
        <v>5</v>
      </c>
      <c r="P7" s="22">
        <v>118</v>
      </c>
      <c r="Q7" s="22"/>
      <c r="R7" s="22">
        <v>165</v>
      </c>
      <c r="S7" s="22">
        <v>4</v>
      </c>
      <c r="T7" s="22">
        <v>13790</v>
      </c>
      <c r="U7" s="22">
        <v>591</v>
      </c>
      <c r="V7" s="22">
        <v>3513</v>
      </c>
      <c r="W7" s="22">
        <v>273</v>
      </c>
      <c r="X7" s="22">
        <v>70</v>
      </c>
      <c r="Y7" s="22">
        <v>21</v>
      </c>
      <c r="Z7" s="22">
        <v>95</v>
      </c>
      <c r="AA7" s="22">
        <v>50</v>
      </c>
      <c r="AB7" s="22">
        <f t="shared" si="0"/>
        <v>104930</v>
      </c>
      <c r="AC7" s="22">
        <f>(B7*B2)+(C7*C2)+(D7*D2)+(E7*E2)+(F7*F2)+(G7*G2)+(H7*H2)+(I7*I2)+(J7*J2)+(K7*K2)+(L7*L2)+(M7*M2)+(N7*N2)+(O7*O2)+(P7*P2)+(Q7*Q2)+(R7*R2)+(S7*S2)+(T7*T2)+(U7*U2)+(V7*V2)+(W7*W2)+(X7*X2)+(Y7*Y2)+(Z7*Z2)+(AA7*AA2)</f>
        <v>2504255</v>
      </c>
    </row>
    <row r="8" spans="1:29" x14ac:dyDescent="0.2">
      <c r="A8" s="2" t="s">
        <v>66</v>
      </c>
      <c r="B8" s="22">
        <v>28840</v>
      </c>
      <c r="C8" s="22">
        <v>2435</v>
      </c>
      <c r="D8" s="22">
        <v>3158</v>
      </c>
      <c r="E8" s="22">
        <v>70</v>
      </c>
      <c r="F8" s="22">
        <v>12650</v>
      </c>
      <c r="G8" s="22">
        <v>1572</v>
      </c>
      <c r="H8" s="22">
        <v>5344</v>
      </c>
      <c r="I8" s="22">
        <v>407</v>
      </c>
      <c r="J8" s="22">
        <v>950</v>
      </c>
      <c r="K8" s="22">
        <v>19</v>
      </c>
      <c r="L8" s="22">
        <v>412</v>
      </c>
      <c r="M8" s="22">
        <v>56</v>
      </c>
      <c r="N8" s="22">
        <v>421</v>
      </c>
      <c r="O8" s="22">
        <v>21</v>
      </c>
      <c r="P8" s="22">
        <v>108</v>
      </c>
      <c r="Q8" s="22">
        <v>4</v>
      </c>
      <c r="R8" s="22">
        <v>495</v>
      </c>
      <c r="S8" s="22">
        <v>25</v>
      </c>
      <c r="T8" s="22">
        <v>8571</v>
      </c>
      <c r="U8" s="22">
        <v>325</v>
      </c>
      <c r="V8" s="22">
        <v>2185</v>
      </c>
      <c r="W8" s="22">
        <v>112</v>
      </c>
      <c r="X8" s="22">
        <v>99</v>
      </c>
      <c r="Y8" s="22">
        <v>11</v>
      </c>
      <c r="Z8" s="22">
        <v>42</v>
      </c>
      <c r="AA8" s="22">
        <v>14</v>
      </c>
      <c r="AB8" s="22">
        <f t="shared" si="0"/>
        <v>68346</v>
      </c>
      <c r="AC8" s="22">
        <f>(B8*B2)+(C8*C2)+(D8*D2)+(E8*E2)+(F8*F2)+(G8*G2)+(H8*H2)+(I8*I2)+(J8*J2)+(K8*K2)+(L8*L2)+(M8*M2)+(N8*N2)+(O8*O2)+(P8*P2)+(Q8*Q2)+(R8*R2)+(S8*S2)+(T8*T2)+(U8*U2)+(V8*V2)+(W8*W2)+(X8*X2)+(Y8*Y2)+(Z8*Z2)+(AA8*AA2)</f>
        <v>1612578</v>
      </c>
    </row>
    <row r="9" spans="1:29" x14ac:dyDescent="0.2">
      <c r="A9" s="2" t="s">
        <v>67</v>
      </c>
      <c r="B9" s="22">
        <v>22806</v>
      </c>
      <c r="C9" s="22">
        <v>1239</v>
      </c>
      <c r="D9" s="22">
        <v>2315</v>
      </c>
      <c r="E9" s="22">
        <v>25</v>
      </c>
      <c r="F9" s="22">
        <v>8679</v>
      </c>
      <c r="G9" s="22">
        <v>818</v>
      </c>
      <c r="H9" s="22">
        <v>8017</v>
      </c>
      <c r="I9" s="22">
        <v>454</v>
      </c>
      <c r="J9" s="22">
        <v>775</v>
      </c>
      <c r="K9" s="22">
        <v>13</v>
      </c>
      <c r="L9" s="22">
        <v>767</v>
      </c>
      <c r="M9" s="22">
        <v>69</v>
      </c>
      <c r="N9" s="22">
        <v>305</v>
      </c>
      <c r="O9" s="22">
        <v>6</v>
      </c>
      <c r="P9" s="22">
        <v>104</v>
      </c>
      <c r="Q9" s="22"/>
      <c r="R9" s="22">
        <v>144</v>
      </c>
      <c r="S9" s="22">
        <v>4</v>
      </c>
      <c r="T9" s="22">
        <v>10265</v>
      </c>
      <c r="U9" s="22">
        <v>433</v>
      </c>
      <c r="V9" s="22">
        <v>2139</v>
      </c>
      <c r="W9" s="22">
        <v>147</v>
      </c>
      <c r="X9" s="22">
        <v>181</v>
      </c>
      <c r="Y9" s="22">
        <v>23</v>
      </c>
      <c r="Z9" s="22">
        <v>90</v>
      </c>
      <c r="AA9" s="22">
        <v>21</v>
      </c>
      <c r="AB9" s="22">
        <f t="shared" si="0"/>
        <v>59839</v>
      </c>
      <c r="AC9" s="22">
        <f>(B9*B2)+(C9*C2)+(D9*D2)+(E9*E2)+(F9*F2)+(G9*G2)+(H9*H2)+(I9*I2)+(J9*J2)+(K9*K2)+(L9*L2)+(M9*M2)+(N9*N2)+(O9*O2)+(P9*P2)+(Q9*Q2)+(R9*R2)+(S9*S2)+(T9*T2)+(U9*U2)+(V9*V2)+(W9*W2)+(X9*X2)+(Y9*Y2)+(Z9*Z2)+(AA9*AA2)</f>
        <v>1428756</v>
      </c>
    </row>
    <row r="10" spans="1:29" x14ac:dyDescent="0.2">
      <c r="A10" s="2" t="s">
        <v>68</v>
      </c>
      <c r="B10" s="22">
        <v>24862</v>
      </c>
      <c r="C10" s="22">
        <v>1517</v>
      </c>
      <c r="D10" s="22">
        <v>3385</v>
      </c>
      <c r="E10" s="22">
        <v>79</v>
      </c>
      <c r="F10" s="22">
        <v>11659</v>
      </c>
      <c r="G10" s="22">
        <v>962</v>
      </c>
      <c r="H10" s="22">
        <v>10861</v>
      </c>
      <c r="I10" s="22">
        <v>618</v>
      </c>
      <c r="J10" s="22">
        <v>1228</v>
      </c>
      <c r="K10" s="22">
        <v>30</v>
      </c>
      <c r="L10" s="22">
        <v>1171</v>
      </c>
      <c r="M10" s="22">
        <v>111</v>
      </c>
      <c r="N10" s="22">
        <v>284</v>
      </c>
      <c r="O10" s="22">
        <v>8</v>
      </c>
      <c r="P10" s="22">
        <v>106</v>
      </c>
      <c r="Q10" s="22">
        <v>2</v>
      </c>
      <c r="R10" s="22">
        <v>171</v>
      </c>
      <c r="S10" s="22">
        <v>5</v>
      </c>
      <c r="T10" s="22">
        <v>12819</v>
      </c>
      <c r="U10" s="22">
        <v>657</v>
      </c>
      <c r="V10" s="22">
        <v>3270</v>
      </c>
      <c r="W10" s="22">
        <v>214</v>
      </c>
      <c r="X10" s="22">
        <v>156</v>
      </c>
      <c r="Y10" s="22">
        <v>21</v>
      </c>
      <c r="Z10" s="22">
        <v>110</v>
      </c>
      <c r="AA10" s="22">
        <v>11</v>
      </c>
      <c r="AB10" s="22">
        <f t="shared" si="0"/>
        <v>74317</v>
      </c>
      <c r="AC10" s="22">
        <f>(B10*B2)+(C10*C2)+(D10*D2)+(E10*E2)+(F10*F2)+(G10*G2)+(H10*H2)+(I10*I2)+(J10*J2)+(K10*K2)+(L10*L2)+(M10*M2)+(N10*N2)+(O10*O2)+(P10*P2)+(Q10*Q2)+(R10*R2)+(S10*S2)+(T10*T2)+(U10*U2)+(V10*V2)+(W10*W2)+(X10*X2)+(Y10*Y2)+(Z10*Z2)+(AA10*AA2)</f>
        <v>1735644</v>
      </c>
    </row>
    <row r="11" spans="1:29" x14ac:dyDescent="0.2">
      <c r="A11" s="2" t="s">
        <v>69</v>
      </c>
      <c r="B11" s="22">
        <v>18301</v>
      </c>
      <c r="C11" s="22">
        <v>1321</v>
      </c>
      <c r="D11" s="22">
        <v>1966</v>
      </c>
      <c r="E11" s="22">
        <v>44</v>
      </c>
      <c r="F11" s="22">
        <v>9185</v>
      </c>
      <c r="G11" s="22">
        <v>871</v>
      </c>
      <c r="H11" s="22">
        <v>3966</v>
      </c>
      <c r="I11" s="22">
        <v>258</v>
      </c>
      <c r="J11" s="22">
        <v>587</v>
      </c>
      <c r="K11" s="22">
        <v>14</v>
      </c>
      <c r="L11" s="22">
        <v>450</v>
      </c>
      <c r="M11" s="22">
        <v>42</v>
      </c>
      <c r="N11" s="22">
        <v>95</v>
      </c>
      <c r="O11" s="22">
        <v>2</v>
      </c>
      <c r="P11" s="22">
        <v>60</v>
      </c>
      <c r="Q11" s="22">
        <v>4</v>
      </c>
      <c r="R11" s="22">
        <v>81</v>
      </c>
      <c r="S11" s="22">
        <v>1</v>
      </c>
      <c r="T11" s="22">
        <v>5576</v>
      </c>
      <c r="U11" s="22">
        <v>183</v>
      </c>
      <c r="V11" s="22">
        <v>1203</v>
      </c>
      <c r="W11" s="22">
        <v>117</v>
      </c>
      <c r="X11" s="22">
        <v>39</v>
      </c>
      <c r="Y11" s="22">
        <v>9</v>
      </c>
      <c r="Z11" s="22">
        <v>31</v>
      </c>
      <c r="AA11" s="22">
        <v>18</v>
      </c>
      <c r="AB11" s="22">
        <f t="shared" si="0"/>
        <v>44424</v>
      </c>
      <c r="AC11" s="22">
        <f>(B11*B2)+(C11*C2)+(D11*D2)+(E11*E2)+(F11*F2)+(G11*G2)+(H11*H2)+(I11*I2)+(J11*J2)+(K11*K2)+(L11*L2)+(M11*M2)+(N11*N2)+(O11*O2)+(P11*P2)+(Q11*Q2)+(R11*R2)+(S11*S2)+(T11*T2)+(U11*U2)+(V11*V2)+(W11*W2)+(X11*X2)+(Y11*Y2)+(Z11*Z2)+(AA11*AA2)</f>
        <v>1042159</v>
      </c>
    </row>
    <row r="12" spans="1:29" x14ac:dyDescent="0.2">
      <c r="A12" s="2" t="s">
        <v>70</v>
      </c>
      <c r="B12" s="22">
        <v>10784</v>
      </c>
      <c r="C12" s="22">
        <v>964</v>
      </c>
      <c r="D12" s="22">
        <v>1580</v>
      </c>
      <c r="E12" s="22">
        <v>24</v>
      </c>
      <c r="F12" s="22">
        <v>4295</v>
      </c>
      <c r="G12" s="22">
        <v>602</v>
      </c>
      <c r="H12" s="22">
        <v>1481</v>
      </c>
      <c r="I12" s="22">
        <v>129</v>
      </c>
      <c r="J12" s="22">
        <v>386</v>
      </c>
      <c r="K12" s="22">
        <v>2</v>
      </c>
      <c r="L12" s="22">
        <v>124</v>
      </c>
      <c r="M12" s="22">
        <v>20</v>
      </c>
      <c r="N12" s="22">
        <v>1210</v>
      </c>
      <c r="O12" s="22">
        <v>80</v>
      </c>
      <c r="P12" s="22">
        <v>208</v>
      </c>
      <c r="Q12" s="22">
        <v>4</v>
      </c>
      <c r="R12" s="22">
        <v>833</v>
      </c>
      <c r="S12" s="22">
        <v>67</v>
      </c>
      <c r="T12" s="22">
        <v>7334</v>
      </c>
      <c r="U12" s="22">
        <v>406</v>
      </c>
      <c r="V12" s="22">
        <v>834</v>
      </c>
      <c r="W12" s="22">
        <v>60</v>
      </c>
      <c r="X12" s="22">
        <v>171</v>
      </c>
      <c r="Y12" s="22">
        <v>34</v>
      </c>
      <c r="Z12" s="22">
        <v>32</v>
      </c>
      <c r="AA12" s="22">
        <v>10</v>
      </c>
      <c r="AB12" s="22">
        <f t="shared" si="0"/>
        <v>31674</v>
      </c>
      <c r="AC12" s="22">
        <f>(B12*B2)+(C12*C2)+(D12*D2)+(E12*E2)+(F12*F2)+(G12*G2)+(H12*H2)+(I12*I2)+(J12*J2)+(K12*K2)+(L12*L2)+(M12*M2)+(N12*N2)+(O12*O2)+(P12*P2)+(Q12*Q2)+(R12*R2)+(S12*S2)+(T12*T2)+(U12*U2)+(V12*V2)+(W12*W2)+(X12*X2)+(Y12*Y2)+(Z12*Z2)+(AA12*AA2)</f>
        <v>728477</v>
      </c>
    </row>
    <row r="13" spans="1:29" x14ac:dyDescent="0.2">
      <c r="A13" s="2" t="s">
        <v>71</v>
      </c>
      <c r="B13" s="22">
        <v>14335</v>
      </c>
      <c r="C13" s="22">
        <v>867</v>
      </c>
      <c r="D13" s="22">
        <v>1976</v>
      </c>
      <c r="E13" s="22">
        <v>40</v>
      </c>
      <c r="F13" s="22">
        <v>7841</v>
      </c>
      <c r="G13" s="22">
        <v>609</v>
      </c>
      <c r="H13" s="22">
        <v>4847</v>
      </c>
      <c r="I13" s="22">
        <v>263</v>
      </c>
      <c r="J13" s="22">
        <v>590</v>
      </c>
      <c r="K13" s="22">
        <v>8</v>
      </c>
      <c r="L13" s="22">
        <v>616</v>
      </c>
      <c r="M13" s="22">
        <v>45</v>
      </c>
      <c r="N13" s="22">
        <v>313</v>
      </c>
      <c r="O13" s="22">
        <v>12</v>
      </c>
      <c r="P13" s="22">
        <v>106</v>
      </c>
      <c r="Q13" s="22">
        <v>3</v>
      </c>
      <c r="R13" s="22">
        <v>260</v>
      </c>
      <c r="S13" s="22">
        <v>7</v>
      </c>
      <c r="T13" s="22">
        <v>6531</v>
      </c>
      <c r="U13" s="22">
        <v>370</v>
      </c>
      <c r="V13" s="22">
        <v>1658</v>
      </c>
      <c r="W13" s="22">
        <v>129</v>
      </c>
      <c r="X13" s="22">
        <v>146</v>
      </c>
      <c r="Y13" s="22">
        <v>26</v>
      </c>
      <c r="Z13" s="22">
        <v>62</v>
      </c>
      <c r="AA13" s="22">
        <v>21</v>
      </c>
      <c r="AB13" s="22">
        <f t="shared" si="0"/>
        <v>41681</v>
      </c>
      <c r="AC13" s="22">
        <f>(B13*B2)+(C13*C2)+(D13*D2)+(E13*E2)+(F13*F2)+(G13*G2)+(H13*H2)+(I13*I2)+(J13*J2)+(K13*K2)+(L13*L2)+(M13*M2)+(N13*N2)+(O13*O2)+(P13*P2)+(Q13*Q2)+(R13*R2)+(S13*S2)+(T13*T2)+(U13*U2)+(V13*V2)+(W13*W2)+(X13*X2)+(Y13*Y2)+(Z13*Z2)+(AA13*AA2)</f>
        <v>970112</v>
      </c>
    </row>
    <row r="14" spans="1:29" x14ac:dyDescent="0.2">
      <c r="A14" s="2" t="s">
        <v>4</v>
      </c>
      <c r="B14" s="22">
        <v>3604</v>
      </c>
      <c r="C14" s="22">
        <v>241</v>
      </c>
      <c r="D14" s="22">
        <v>561</v>
      </c>
      <c r="E14" s="22">
        <v>9</v>
      </c>
      <c r="F14" s="22">
        <v>1036</v>
      </c>
      <c r="G14" s="22">
        <v>76</v>
      </c>
      <c r="H14" s="22">
        <v>1080</v>
      </c>
      <c r="I14" s="22">
        <v>60</v>
      </c>
      <c r="J14" s="22">
        <v>138</v>
      </c>
      <c r="K14" s="22">
        <v>1</v>
      </c>
      <c r="L14" s="22">
        <v>63</v>
      </c>
      <c r="M14" s="22">
        <v>3</v>
      </c>
      <c r="N14" s="22">
        <v>94</v>
      </c>
      <c r="O14" s="22">
        <v>4</v>
      </c>
      <c r="P14" s="22">
        <v>42</v>
      </c>
      <c r="Q14" s="22">
        <v>2</v>
      </c>
      <c r="R14" s="22">
        <v>67</v>
      </c>
      <c r="S14" s="22">
        <v>3</v>
      </c>
      <c r="T14" s="22">
        <v>2203</v>
      </c>
      <c r="U14" s="22">
        <v>129</v>
      </c>
      <c r="V14" s="22">
        <v>1399</v>
      </c>
      <c r="W14" s="22">
        <v>217</v>
      </c>
      <c r="X14" s="22">
        <v>115</v>
      </c>
      <c r="Y14" s="22">
        <v>18</v>
      </c>
      <c r="Z14" s="22">
        <v>52</v>
      </c>
      <c r="AA14" s="22">
        <v>15</v>
      </c>
      <c r="AB14" s="22">
        <f t="shared" si="0"/>
        <v>11232</v>
      </c>
      <c r="AC14" s="22">
        <f>(B14*B2)+(C14*C2)+(D14*D2)+(E14*E2)+(F14*F2)+(G14*G2)+(H14*H2)+(I14*I2)+(J14*J2)+(K14*K2)+(L14*L2)+(M14*M2)+(N14*N2)+(O14*O2)+(P14*P2)+(Q14*Q2)+(R14*R2)+(S14*S2)+(T14*T2)+(U14*U2)+(V14*V2)+(W14*W2)+(X14*X2)+(Y14*Y2)+(Z14*Z2)+(AA14*AA2)</f>
        <v>236053</v>
      </c>
    </row>
    <row r="15" spans="1:29" x14ac:dyDescent="0.2">
      <c r="A15" s="2" t="s">
        <v>3</v>
      </c>
      <c r="B15" s="22">
        <v>16900</v>
      </c>
      <c r="C15" s="22">
        <v>1099</v>
      </c>
      <c r="D15" s="22">
        <v>1923</v>
      </c>
      <c r="E15" s="22">
        <v>36</v>
      </c>
      <c r="F15" s="22">
        <v>8607</v>
      </c>
      <c r="G15" s="22">
        <v>695</v>
      </c>
      <c r="H15" s="22">
        <v>4758</v>
      </c>
      <c r="I15" s="22">
        <v>291</v>
      </c>
      <c r="J15" s="22">
        <v>560</v>
      </c>
      <c r="K15" s="22">
        <v>12</v>
      </c>
      <c r="L15" s="22">
        <v>475</v>
      </c>
      <c r="M15" s="22">
        <v>55</v>
      </c>
      <c r="N15" s="22">
        <v>383</v>
      </c>
      <c r="O15" s="22">
        <v>15</v>
      </c>
      <c r="P15" s="22">
        <v>87</v>
      </c>
      <c r="Q15" s="22">
        <v>2</v>
      </c>
      <c r="R15" s="22">
        <v>398</v>
      </c>
      <c r="S15" s="22">
        <v>15</v>
      </c>
      <c r="T15" s="22">
        <v>6064</v>
      </c>
      <c r="U15" s="22">
        <v>343</v>
      </c>
      <c r="V15" s="22">
        <v>1350</v>
      </c>
      <c r="W15" s="22">
        <v>83</v>
      </c>
      <c r="X15" s="22">
        <v>150</v>
      </c>
      <c r="Y15" s="22">
        <v>33</v>
      </c>
      <c r="Z15" s="22">
        <v>57</v>
      </c>
      <c r="AA15" s="22">
        <v>12</v>
      </c>
      <c r="AB15" s="22">
        <f t="shared" si="0"/>
        <v>44403</v>
      </c>
      <c r="AC15" s="22">
        <f>(B15*B2)+(C15*C2)+(D15*D2)+(E15*E2)+(F15*F2)+(G15*G2)+(H15*H2)+(I15*I2)+(J15*J2)+(K15*K2)+(L15*L2)+(M15*M2)+(N15*N2)+(O15*O2)+(P15*P2)+(Q15*Q2)+(R15*R2)+(S15*S2)+(T15*T2)+(U15*U2)+(V15*V2)+(W15*W2)+(X15*X2)+(Y15*Y2)+(Z15*Z2)+(AA15*AA2)</f>
        <v>1067975</v>
      </c>
    </row>
    <row r="16" spans="1:29" x14ac:dyDescent="0.2">
      <c r="A16" s="2" t="s">
        <v>1</v>
      </c>
      <c r="B16" s="22">
        <v>48601</v>
      </c>
      <c r="C16" s="22">
        <v>3713</v>
      </c>
      <c r="D16" s="22">
        <v>5295</v>
      </c>
      <c r="E16" s="22">
        <v>115</v>
      </c>
      <c r="F16" s="22">
        <v>24547</v>
      </c>
      <c r="G16" s="22">
        <v>2463</v>
      </c>
      <c r="H16" s="22">
        <v>8474</v>
      </c>
      <c r="I16" s="22">
        <v>549</v>
      </c>
      <c r="J16" s="22">
        <v>1462</v>
      </c>
      <c r="K16" s="22">
        <v>26</v>
      </c>
      <c r="L16" s="22">
        <v>775</v>
      </c>
      <c r="M16" s="22">
        <v>74</v>
      </c>
      <c r="N16" s="22">
        <v>636</v>
      </c>
      <c r="O16" s="22">
        <v>30</v>
      </c>
      <c r="P16" s="22">
        <v>199</v>
      </c>
      <c r="Q16" s="22">
        <v>3</v>
      </c>
      <c r="R16" s="22">
        <v>709</v>
      </c>
      <c r="S16" s="22">
        <v>30</v>
      </c>
      <c r="T16" s="22">
        <v>15301</v>
      </c>
      <c r="U16" s="22">
        <v>781</v>
      </c>
      <c r="V16" s="22">
        <v>2822</v>
      </c>
      <c r="W16" s="22">
        <v>208</v>
      </c>
      <c r="X16" s="22">
        <v>212</v>
      </c>
      <c r="Y16" s="22">
        <v>39</v>
      </c>
      <c r="Z16" s="22">
        <v>85</v>
      </c>
      <c r="AA16" s="22">
        <v>25</v>
      </c>
      <c r="AB16" s="22">
        <f t="shared" si="0"/>
        <v>117174</v>
      </c>
      <c r="AC16" s="22">
        <f>(B16*B2)+(C16*C2)+(D16*D2)+(E16*E2)+(F16*F2)+(G16*G2)+(H16*H2)+(I16*I2)+(J16*J2)+(K16*K2)+(L16*L2)+(M16*M2)+(N16*N2)+(O16*O2)+(P16*P2)+(Q16*Q2)+(R16*R2)+(S16*S2)+(T16*T2)+(U16*U2)+(V16*V2)+(W16*W2)+(X16*X2)+(Y16*Y2)+(Z16*Z2)+(AA16*AA2)</f>
        <v>2728272</v>
      </c>
    </row>
    <row r="17" spans="1:29" x14ac:dyDescent="0.2">
      <c r="A17" s="2" t="s">
        <v>72</v>
      </c>
      <c r="B17" s="22">
        <v>21336</v>
      </c>
      <c r="C17" s="22">
        <v>956</v>
      </c>
      <c r="D17" s="22">
        <v>2466</v>
      </c>
      <c r="E17" s="22">
        <v>51</v>
      </c>
      <c r="F17" s="22">
        <v>9053</v>
      </c>
      <c r="G17" s="22">
        <v>610</v>
      </c>
      <c r="H17" s="22">
        <v>4989</v>
      </c>
      <c r="I17" s="22">
        <v>184</v>
      </c>
      <c r="J17" s="22">
        <v>617</v>
      </c>
      <c r="K17" s="22">
        <v>10</v>
      </c>
      <c r="L17" s="22">
        <v>473</v>
      </c>
      <c r="M17" s="22">
        <v>35</v>
      </c>
      <c r="N17" s="22">
        <v>312</v>
      </c>
      <c r="O17" s="22">
        <v>4</v>
      </c>
      <c r="P17" s="22">
        <v>78</v>
      </c>
      <c r="Q17" s="22">
        <v>2</v>
      </c>
      <c r="R17" s="22">
        <v>277</v>
      </c>
      <c r="S17" s="22">
        <v>4</v>
      </c>
      <c r="T17" s="22">
        <v>6442</v>
      </c>
      <c r="U17" s="22">
        <v>358</v>
      </c>
      <c r="V17" s="22">
        <v>1485</v>
      </c>
      <c r="W17" s="22">
        <v>92</v>
      </c>
      <c r="X17" s="22">
        <v>166</v>
      </c>
      <c r="Y17" s="22">
        <v>38</v>
      </c>
      <c r="Z17" s="22">
        <v>98</v>
      </c>
      <c r="AA17" s="22">
        <v>37</v>
      </c>
      <c r="AB17" s="22">
        <f t="shared" si="0"/>
        <v>50173</v>
      </c>
      <c r="AC17" s="22">
        <f>(B17*B2)+(C17*C2)+(D17*D2)+(E17*E2)+(F17*F2)+(G17*G2)+(H17*H2)+(I17*I2)+(J17*J2)+(K17*K2)+(L17*L2)+(M17*M2)+(N17*N2)+(O17*O2)+(P17*P2)+(Q17*Q2)+(R17*R2)+(S17*S2)+(T17*T2)+(U17*U2)+(V17*V2)+(W17*W2)+(X17*X2)+(Y17*Y2)+(Z17*Z2)+(AA17*AA2)</f>
        <v>1204516</v>
      </c>
    </row>
    <row r="18" spans="1:29" x14ac:dyDescent="0.2">
      <c r="A18" s="2" t="s">
        <v>2</v>
      </c>
      <c r="B18" s="22">
        <v>35786</v>
      </c>
      <c r="C18" s="22">
        <v>3090</v>
      </c>
      <c r="D18" s="22">
        <v>4149</v>
      </c>
      <c r="E18" s="22">
        <v>85</v>
      </c>
      <c r="F18" s="22">
        <v>17223</v>
      </c>
      <c r="G18" s="22">
        <v>1882</v>
      </c>
      <c r="H18" s="22">
        <v>5865</v>
      </c>
      <c r="I18" s="22">
        <v>400</v>
      </c>
      <c r="J18" s="22">
        <v>1152</v>
      </c>
      <c r="K18" s="22">
        <v>12</v>
      </c>
      <c r="L18" s="22">
        <v>476</v>
      </c>
      <c r="M18" s="22">
        <v>60</v>
      </c>
      <c r="N18" s="22">
        <v>539</v>
      </c>
      <c r="O18" s="22">
        <v>25</v>
      </c>
      <c r="P18" s="22">
        <v>107</v>
      </c>
      <c r="Q18" s="22">
        <v>4</v>
      </c>
      <c r="R18" s="22">
        <v>502</v>
      </c>
      <c r="S18" s="22">
        <v>16</v>
      </c>
      <c r="T18" s="22">
        <v>11192</v>
      </c>
      <c r="U18" s="22">
        <v>367</v>
      </c>
      <c r="V18" s="22">
        <v>2595</v>
      </c>
      <c r="W18" s="22">
        <v>184</v>
      </c>
      <c r="X18" s="22">
        <v>164</v>
      </c>
      <c r="Y18" s="22">
        <v>43</v>
      </c>
      <c r="Z18" s="22">
        <v>46</v>
      </c>
      <c r="AA18" s="22">
        <v>27</v>
      </c>
      <c r="AB18" s="22">
        <f t="shared" si="0"/>
        <v>85991</v>
      </c>
      <c r="AC18" s="22">
        <f>(B18*B2)+(C18*C2)+(D18*D2)+(E18*E2)+(F18*F2)+(G18*G2)+(H18*H2)+(I18*I2)+(J18*J2)+(K18*K2)+(L18*L2)+(M18*M2)+(N18*N2)+(O18*O2)+(P18*P2)+(Q18*Q2)+(R18*R2)+(S18*S2)+(T18*T2)+(U18*U2)+(V18*V2)+(W18*W2)+(X18*X2)+(Y18*Y2)+(Z18*Z2)+(AA18*AA2)</f>
        <v>1990162</v>
      </c>
    </row>
    <row r="19" spans="1:29" x14ac:dyDescent="0.2">
      <c r="A19" s="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spans="1:29" x14ac:dyDescent="0.2">
      <c r="A20" s="8" t="s">
        <v>27</v>
      </c>
      <c r="B20" s="22">
        <f t="shared" ref="B20:AA20" si="1">SUM(B4:B18)</f>
        <v>330466</v>
      </c>
      <c r="C20" s="22">
        <f t="shared" si="1"/>
        <v>23417</v>
      </c>
      <c r="D20" s="22">
        <f t="shared" si="1"/>
        <v>39159</v>
      </c>
      <c r="E20" s="22">
        <f t="shared" si="1"/>
        <v>759</v>
      </c>
      <c r="F20" s="22">
        <f t="shared" si="1"/>
        <v>156927</v>
      </c>
      <c r="G20" s="22">
        <f t="shared" si="1"/>
        <v>15134</v>
      </c>
      <c r="H20" s="22">
        <f t="shared" si="1"/>
        <v>83313</v>
      </c>
      <c r="I20" s="22">
        <f t="shared" si="1"/>
        <v>5009</v>
      </c>
      <c r="J20" s="22">
        <f t="shared" si="1"/>
        <v>11526</v>
      </c>
      <c r="K20" s="22">
        <f t="shared" si="1"/>
        <v>197</v>
      </c>
      <c r="L20" s="22">
        <f t="shared" si="1"/>
        <v>8211</v>
      </c>
      <c r="M20" s="22">
        <f t="shared" si="1"/>
        <v>763</v>
      </c>
      <c r="N20" s="22">
        <f t="shared" si="1"/>
        <v>6640</v>
      </c>
      <c r="O20" s="22">
        <f t="shared" si="1"/>
        <v>300</v>
      </c>
      <c r="P20" s="22">
        <f t="shared" si="1"/>
        <v>1618</v>
      </c>
      <c r="Q20" s="22">
        <f t="shared" si="1"/>
        <v>35</v>
      </c>
      <c r="R20" s="22">
        <f t="shared" si="1"/>
        <v>5758</v>
      </c>
      <c r="S20" s="22">
        <f t="shared" si="1"/>
        <v>262</v>
      </c>
      <c r="T20" s="22">
        <f t="shared" si="1"/>
        <v>120006</v>
      </c>
      <c r="U20" s="22">
        <f t="shared" si="1"/>
        <v>5610</v>
      </c>
      <c r="V20" s="22">
        <f t="shared" si="1"/>
        <v>27503</v>
      </c>
      <c r="W20" s="22">
        <f t="shared" si="1"/>
        <v>2039</v>
      </c>
      <c r="X20" s="22">
        <f t="shared" si="1"/>
        <v>1880</v>
      </c>
      <c r="Y20" s="22">
        <f t="shared" si="1"/>
        <v>365</v>
      </c>
      <c r="Z20" s="22">
        <f t="shared" si="1"/>
        <v>872</v>
      </c>
      <c r="AA20" s="22">
        <f t="shared" si="1"/>
        <v>284</v>
      </c>
      <c r="AB20" s="22">
        <f t="shared" si="0"/>
        <v>848053</v>
      </c>
      <c r="AC20" s="22"/>
    </row>
    <row r="21" spans="1:29" s="32" customFormat="1" x14ac:dyDescent="0.2">
      <c r="A21" s="29" t="s">
        <v>28</v>
      </c>
      <c r="B21" s="30">
        <f t="shared" ref="B21:AA21" si="2">B20*B2</f>
        <v>9913980</v>
      </c>
      <c r="C21" s="30">
        <f t="shared" si="2"/>
        <v>468340</v>
      </c>
      <c r="D21" s="30">
        <f t="shared" si="2"/>
        <v>0</v>
      </c>
      <c r="E21" s="30">
        <f t="shared" si="2"/>
        <v>0</v>
      </c>
      <c r="F21" s="30">
        <f t="shared" si="2"/>
        <v>3138540</v>
      </c>
      <c r="G21" s="30">
        <f t="shared" si="2"/>
        <v>302680</v>
      </c>
      <c r="H21" s="30">
        <f t="shared" si="2"/>
        <v>3749085</v>
      </c>
      <c r="I21" s="30">
        <f t="shared" si="2"/>
        <v>150270</v>
      </c>
      <c r="J21" s="30">
        <f t="shared" si="2"/>
        <v>0</v>
      </c>
      <c r="K21" s="30">
        <f t="shared" si="2"/>
        <v>0</v>
      </c>
      <c r="L21" s="30">
        <f t="shared" si="2"/>
        <v>246330</v>
      </c>
      <c r="M21" s="30">
        <f t="shared" si="2"/>
        <v>22890</v>
      </c>
      <c r="N21" s="30">
        <f t="shared" si="2"/>
        <v>544480</v>
      </c>
      <c r="O21" s="30">
        <f t="shared" si="2"/>
        <v>16200</v>
      </c>
      <c r="P21" s="30">
        <f t="shared" si="2"/>
        <v>0</v>
      </c>
      <c r="Q21" s="30">
        <f t="shared" si="2"/>
        <v>0</v>
      </c>
      <c r="R21" s="30">
        <f t="shared" si="2"/>
        <v>310932</v>
      </c>
      <c r="S21" s="30">
        <f t="shared" si="2"/>
        <v>14148</v>
      </c>
      <c r="T21" s="30">
        <f t="shared" si="2"/>
        <v>720036</v>
      </c>
      <c r="U21" s="30">
        <f t="shared" si="2"/>
        <v>33660</v>
      </c>
      <c r="V21" s="30">
        <f t="shared" si="2"/>
        <v>330036</v>
      </c>
      <c r="W21" s="30">
        <f t="shared" si="2"/>
        <v>24468</v>
      </c>
      <c r="X21" s="30">
        <f t="shared" si="2"/>
        <v>22560</v>
      </c>
      <c r="Y21" s="30">
        <f t="shared" si="2"/>
        <v>4380</v>
      </c>
      <c r="Z21" s="30">
        <f t="shared" si="2"/>
        <v>23544</v>
      </c>
      <c r="AA21" s="30">
        <f t="shared" si="2"/>
        <v>7668</v>
      </c>
      <c r="AB21" s="30">
        <f>SUM(B21:AA21)</f>
        <v>20044227</v>
      </c>
      <c r="AC21" s="31">
        <f>SUM(AC4:AC20)</f>
        <v>20044227</v>
      </c>
    </row>
    <row r="22" spans="1:29" x14ac:dyDescent="0.2">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row>
    <row r="23" spans="1:29" x14ac:dyDescent="0.2">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row>
    <row r="24" spans="1:29" x14ac:dyDescent="0.2">
      <c r="A24" s="1" t="s">
        <v>5</v>
      </c>
      <c r="B24" s="22">
        <v>4312</v>
      </c>
      <c r="C24" s="22">
        <v>364</v>
      </c>
      <c r="D24" s="22">
        <v>527</v>
      </c>
      <c r="E24" s="22">
        <v>8</v>
      </c>
      <c r="F24" s="22">
        <v>1855</v>
      </c>
      <c r="G24" s="22">
        <v>257</v>
      </c>
      <c r="H24" s="22">
        <v>590</v>
      </c>
      <c r="I24" s="22">
        <v>46</v>
      </c>
      <c r="J24" s="22">
        <v>120</v>
      </c>
      <c r="K24" s="22">
        <v>2</v>
      </c>
      <c r="L24" s="22">
        <v>48</v>
      </c>
      <c r="M24" s="22">
        <v>5</v>
      </c>
      <c r="N24" s="22">
        <v>454</v>
      </c>
      <c r="O24" s="22">
        <v>21</v>
      </c>
      <c r="P24" s="22">
        <v>96</v>
      </c>
      <c r="Q24" s="22">
        <v>1</v>
      </c>
      <c r="R24" s="22">
        <v>346</v>
      </c>
      <c r="S24" s="22">
        <v>31</v>
      </c>
      <c r="T24" s="22">
        <v>1617</v>
      </c>
      <c r="U24" s="22">
        <v>111</v>
      </c>
      <c r="V24" s="22">
        <v>232</v>
      </c>
      <c r="W24" s="22">
        <v>9</v>
      </c>
      <c r="X24" s="22">
        <v>40</v>
      </c>
      <c r="Y24" s="22">
        <v>7</v>
      </c>
      <c r="Z24" s="22">
        <v>8</v>
      </c>
      <c r="AA24" s="22">
        <v>1</v>
      </c>
      <c r="AB24" s="22">
        <f t="shared" ref="AB24:AB26" si="3">SUM(B24:AA24)</f>
        <v>11108</v>
      </c>
      <c r="AC24" s="22">
        <f>(B24*B2)+(C24*C2)+(D24*D2)+(E24*E2)+(F24*F2)+(G24*G2)+(H24*H2)+(I24*I2)+(J24*J2)+(K24*K2)+(L24*L2)+(M24*M2)+(N24*N2)+(O24*O2)+(P24*P2)+(Q24*Q2)+(R24*R2)+(S24*S2)+(T24*T2)+(U24*U2)+(V24*V2)+(W24*W2)+(X24*X2)+(Y24*Y2)+(Z24*Z2)+(AA24*AA2)</f>
        <v>281187</v>
      </c>
    </row>
    <row r="25" spans="1:29" x14ac:dyDescent="0.2">
      <c r="A25" s="1" t="s">
        <v>6</v>
      </c>
      <c r="B25" s="22">
        <v>6325</v>
      </c>
      <c r="C25" s="22">
        <v>670</v>
      </c>
      <c r="D25" s="22">
        <v>751</v>
      </c>
      <c r="E25" s="22">
        <v>7</v>
      </c>
      <c r="F25" s="22">
        <v>2428</v>
      </c>
      <c r="G25" s="22">
        <v>361</v>
      </c>
      <c r="H25" s="22">
        <v>1084</v>
      </c>
      <c r="I25" s="22">
        <v>120</v>
      </c>
      <c r="J25" s="22">
        <v>239</v>
      </c>
      <c r="K25" s="22">
        <v>6</v>
      </c>
      <c r="L25" s="22">
        <v>77</v>
      </c>
      <c r="M25" s="22">
        <v>21</v>
      </c>
      <c r="N25" s="22">
        <v>335</v>
      </c>
      <c r="O25" s="22">
        <v>22</v>
      </c>
      <c r="P25" s="22">
        <v>87</v>
      </c>
      <c r="Q25" s="22">
        <v>1</v>
      </c>
      <c r="R25" s="22">
        <v>266</v>
      </c>
      <c r="S25" s="22">
        <v>21</v>
      </c>
      <c r="T25" s="22">
        <v>2378</v>
      </c>
      <c r="U25" s="22">
        <v>143</v>
      </c>
      <c r="V25" s="22">
        <v>397</v>
      </c>
      <c r="W25" s="22">
        <v>28</v>
      </c>
      <c r="X25" s="22">
        <v>59</v>
      </c>
      <c r="Y25" s="22">
        <v>8</v>
      </c>
      <c r="Z25" s="22">
        <v>8</v>
      </c>
      <c r="AA25" s="22">
        <v>4</v>
      </c>
      <c r="AB25" s="22">
        <f t="shared" si="3"/>
        <v>15846</v>
      </c>
      <c r="AC25" s="22">
        <f>(B25*B2)+(C25*C2)+(D25*D2)+(E25*E2)+(F25*F2)+(G25*G2)+(H25*H2)+(I25*I2)+(J25*J2)+(K25*K2)+(L25*L2)+(M25*M2)+(N25*N2)+(O25*O2)+(P25*P2)+(Q25*Q2)+(R25*R2)+(S25*S2)+(T25*T2)+(U25*U2)+(V25*V2)+(W25*W2)+(X25*X2)+(Y25*Y2)+(Z25*Z2)+(AA25*AA2)</f>
        <v>379760</v>
      </c>
    </row>
    <row r="26" spans="1:29" x14ac:dyDescent="0.2">
      <c r="A26" s="1" t="s">
        <v>7</v>
      </c>
      <c r="B26" s="22">
        <v>3207</v>
      </c>
      <c r="C26" s="22">
        <v>361</v>
      </c>
      <c r="D26" s="22">
        <v>424</v>
      </c>
      <c r="E26" s="22">
        <v>9</v>
      </c>
      <c r="F26" s="22">
        <v>1404</v>
      </c>
      <c r="G26" s="22">
        <v>253</v>
      </c>
      <c r="H26" s="22">
        <v>534</v>
      </c>
      <c r="I26" s="22">
        <v>57</v>
      </c>
      <c r="J26" s="22">
        <v>107</v>
      </c>
      <c r="K26" s="22">
        <v>1</v>
      </c>
      <c r="L26" s="22">
        <v>54</v>
      </c>
      <c r="M26" s="22">
        <v>17</v>
      </c>
      <c r="N26" s="22">
        <v>660</v>
      </c>
      <c r="O26" s="22">
        <v>81</v>
      </c>
      <c r="P26" s="22">
        <v>117</v>
      </c>
      <c r="Q26" s="22">
        <v>3</v>
      </c>
      <c r="R26" s="22">
        <v>462</v>
      </c>
      <c r="S26" s="22">
        <v>46</v>
      </c>
      <c r="T26" s="22">
        <v>1403</v>
      </c>
      <c r="U26" s="22">
        <v>96</v>
      </c>
      <c r="V26" s="22">
        <v>228</v>
      </c>
      <c r="W26" s="22">
        <v>9</v>
      </c>
      <c r="X26" s="22">
        <v>40</v>
      </c>
      <c r="Y26" s="22">
        <v>7</v>
      </c>
      <c r="Z26" s="22">
        <v>17</v>
      </c>
      <c r="AA26" s="22">
        <v>1</v>
      </c>
      <c r="AB26" s="22">
        <f t="shared" si="3"/>
        <v>9598</v>
      </c>
      <c r="AC26" s="22">
        <f>(B26*B2)+(C26*C2)+(D26*D2)+(E26*E2)+(F26*F2)+(G26*G2)+(H26*H2)+(I26*I2)+(J26*J2)+(K26*K2)+(L26*L2)+(M26*M2)+(N26*N2)+(O26*O2)+(P26*P2)+(Q26*Q2)+(R26*R2)+(S26*S2)+(T26*T2)+(U26*U2)+(V26*V2)+(W26*W2)+(X26*X2)+(Y26*Y2)+(Z26*Z2)+(AA26*AA2)</f>
        <v>263254</v>
      </c>
    </row>
    <row r="27" spans="1:29" x14ac:dyDescent="0.2">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row>
    <row r="28" spans="1:29" x14ac:dyDescent="0.2">
      <c r="A28" s="8" t="s">
        <v>29</v>
      </c>
      <c r="B28" s="22">
        <f>SUM(B24:B27)</f>
        <v>13844</v>
      </c>
      <c r="C28" s="22">
        <f t="shared" ref="C28:AB28" si="4">SUM(C24:C27)</f>
        <v>1395</v>
      </c>
      <c r="D28" s="22">
        <f t="shared" si="4"/>
        <v>1702</v>
      </c>
      <c r="E28" s="22">
        <f t="shared" si="4"/>
        <v>24</v>
      </c>
      <c r="F28" s="22">
        <f t="shared" si="4"/>
        <v>5687</v>
      </c>
      <c r="G28" s="22">
        <f t="shared" si="4"/>
        <v>871</v>
      </c>
      <c r="H28" s="22">
        <f t="shared" si="4"/>
        <v>2208</v>
      </c>
      <c r="I28" s="22">
        <f t="shared" si="4"/>
        <v>223</v>
      </c>
      <c r="J28" s="22">
        <f t="shared" si="4"/>
        <v>466</v>
      </c>
      <c r="K28" s="22">
        <f t="shared" si="4"/>
        <v>9</v>
      </c>
      <c r="L28" s="22">
        <f t="shared" si="4"/>
        <v>179</v>
      </c>
      <c r="M28" s="22">
        <f t="shared" si="4"/>
        <v>43</v>
      </c>
      <c r="N28" s="22">
        <f t="shared" si="4"/>
        <v>1449</v>
      </c>
      <c r="O28" s="22">
        <f t="shared" si="4"/>
        <v>124</v>
      </c>
      <c r="P28" s="22">
        <f t="shared" si="4"/>
        <v>300</v>
      </c>
      <c r="Q28" s="22">
        <f t="shared" si="4"/>
        <v>5</v>
      </c>
      <c r="R28" s="22">
        <f t="shared" si="4"/>
        <v>1074</v>
      </c>
      <c r="S28" s="22">
        <f t="shared" si="4"/>
        <v>98</v>
      </c>
      <c r="T28" s="22">
        <f t="shared" si="4"/>
        <v>5398</v>
      </c>
      <c r="U28" s="22">
        <f t="shared" si="4"/>
        <v>350</v>
      </c>
      <c r="V28" s="22">
        <f t="shared" si="4"/>
        <v>857</v>
      </c>
      <c r="W28" s="22">
        <f t="shared" si="4"/>
        <v>46</v>
      </c>
      <c r="X28" s="22">
        <f t="shared" si="4"/>
        <v>139</v>
      </c>
      <c r="Y28" s="22">
        <f t="shared" si="4"/>
        <v>22</v>
      </c>
      <c r="Z28" s="22">
        <f t="shared" si="4"/>
        <v>33</v>
      </c>
      <c r="AA28" s="22">
        <f t="shared" si="4"/>
        <v>6</v>
      </c>
      <c r="AB28" s="22">
        <f t="shared" si="4"/>
        <v>36552</v>
      </c>
      <c r="AC28" s="22"/>
    </row>
    <row r="29" spans="1:29" s="32" customFormat="1" x14ac:dyDescent="0.2">
      <c r="A29" s="29" t="s">
        <v>30</v>
      </c>
      <c r="B29" s="30">
        <f>B28*B2</f>
        <v>415320</v>
      </c>
      <c r="C29" s="30">
        <f t="shared" ref="C29:AA29" si="5">C28*C2</f>
        <v>27900</v>
      </c>
      <c r="D29" s="30">
        <f t="shared" si="5"/>
        <v>0</v>
      </c>
      <c r="E29" s="30">
        <f t="shared" si="5"/>
        <v>0</v>
      </c>
      <c r="F29" s="30">
        <f t="shared" si="5"/>
        <v>113740</v>
      </c>
      <c r="G29" s="30">
        <f t="shared" si="5"/>
        <v>17420</v>
      </c>
      <c r="H29" s="30">
        <f t="shared" si="5"/>
        <v>99360</v>
      </c>
      <c r="I29" s="30">
        <f t="shared" si="5"/>
        <v>6690</v>
      </c>
      <c r="J29" s="30">
        <f t="shared" si="5"/>
        <v>0</v>
      </c>
      <c r="K29" s="30">
        <f t="shared" si="5"/>
        <v>0</v>
      </c>
      <c r="L29" s="30">
        <f t="shared" si="5"/>
        <v>5370</v>
      </c>
      <c r="M29" s="30">
        <f t="shared" si="5"/>
        <v>1290</v>
      </c>
      <c r="N29" s="30">
        <f t="shared" si="5"/>
        <v>118818</v>
      </c>
      <c r="O29" s="30">
        <f t="shared" si="5"/>
        <v>6696</v>
      </c>
      <c r="P29" s="30">
        <f t="shared" si="5"/>
        <v>0</v>
      </c>
      <c r="Q29" s="30">
        <f t="shared" si="5"/>
        <v>0</v>
      </c>
      <c r="R29" s="30">
        <f t="shared" si="5"/>
        <v>57996</v>
      </c>
      <c r="S29" s="30">
        <f t="shared" si="5"/>
        <v>5292</v>
      </c>
      <c r="T29" s="30">
        <f t="shared" si="5"/>
        <v>32388</v>
      </c>
      <c r="U29" s="30">
        <f t="shared" si="5"/>
        <v>2100</v>
      </c>
      <c r="V29" s="30">
        <f t="shared" si="5"/>
        <v>10284</v>
      </c>
      <c r="W29" s="30">
        <f t="shared" si="5"/>
        <v>552</v>
      </c>
      <c r="X29" s="30">
        <f t="shared" si="5"/>
        <v>1668</v>
      </c>
      <c r="Y29" s="30">
        <f t="shared" si="5"/>
        <v>264</v>
      </c>
      <c r="Z29" s="30">
        <f t="shared" si="5"/>
        <v>891</v>
      </c>
      <c r="AA29" s="30">
        <f t="shared" si="5"/>
        <v>162</v>
      </c>
      <c r="AB29" s="30">
        <f>SUM(B29:AA29)</f>
        <v>924201</v>
      </c>
      <c r="AC29" s="31">
        <f>SUM(AC24:AC28)</f>
        <v>924201</v>
      </c>
    </row>
    <row r="30" spans="1:29" x14ac:dyDescent="0.2">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row>
    <row r="31" spans="1:29" s="28" customFormat="1" ht="15.75" x14ac:dyDescent="0.25">
      <c r="A31" s="26" t="s">
        <v>31</v>
      </c>
      <c r="B31" s="27">
        <f>B20+B28</f>
        <v>344310</v>
      </c>
      <c r="C31" s="27">
        <f t="shared" ref="C31:AB32" si="6">C20+C28</f>
        <v>24812</v>
      </c>
      <c r="D31" s="27">
        <f t="shared" si="6"/>
        <v>40861</v>
      </c>
      <c r="E31" s="27">
        <f t="shared" si="6"/>
        <v>783</v>
      </c>
      <c r="F31" s="27">
        <f t="shared" si="6"/>
        <v>162614</v>
      </c>
      <c r="G31" s="27">
        <f t="shared" si="6"/>
        <v>16005</v>
      </c>
      <c r="H31" s="27">
        <f t="shared" si="6"/>
        <v>85521</v>
      </c>
      <c r="I31" s="27">
        <f t="shared" si="6"/>
        <v>5232</v>
      </c>
      <c r="J31" s="27">
        <f t="shared" si="6"/>
        <v>11992</v>
      </c>
      <c r="K31" s="27">
        <f t="shared" si="6"/>
        <v>206</v>
      </c>
      <c r="L31" s="27">
        <f t="shared" si="6"/>
        <v>8390</v>
      </c>
      <c r="M31" s="27">
        <f t="shared" si="6"/>
        <v>806</v>
      </c>
      <c r="N31" s="27">
        <f t="shared" si="6"/>
        <v>8089</v>
      </c>
      <c r="O31" s="27">
        <f t="shared" si="6"/>
        <v>424</v>
      </c>
      <c r="P31" s="27">
        <f t="shared" si="6"/>
        <v>1918</v>
      </c>
      <c r="Q31" s="27">
        <f t="shared" si="6"/>
        <v>40</v>
      </c>
      <c r="R31" s="27">
        <f t="shared" si="6"/>
        <v>6832</v>
      </c>
      <c r="S31" s="27">
        <f t="shared" si="6"/>
        <v>360</v>
      </c>
      <c r="T31" s="27">
        <f t="shared" si="6"/>
        <v>125404</v>
      </c>
      <c r="U31" s="27">
        <f t="shared" si="6"/>
        <v>5960</v>
      </c>
      <c r="V31" s="27">
        <f t="shared" si="6"/>
        <v>28360</v>
      </c>
      <c r="W31" s="27">
        <f t="shared" si="6"/>
        <v>2085</v>
      </c>
      <c r="X31" s="27">
        <f t="shared" si="6"/>
        <v>2019</v>
      </c>
      <c r="Y31" s="27">
        <f t="shared" si="6"/>
        <v>387</v>
      </c>
      <c r="Z31" s="27">
        <f t="shared" si="6"/>
        <v>905</v>
      </c>
      <c r="AA31" s="27">
        <f t="shared" si="6"/>
        <v>290</v>
      </c>
      <c r="AB31" s="27">
        <f t="shared" si="6"/>
        <v>884605</v>
      </c>
      <c r="AC31" s="27"/>
    </row>
    <row r="32" spans="1:29" s="36" customFormat="1" ht="15.75" x14ac:dyDescent="0.25">
      <c r="A32" s="33" t="s">
        <v>32</v>
      </c>
      <c r="B32" s="34">
        <f>B21+B29</f>
        <v>10329300</v>
      </c>
      <c r="C32" s="34">
        <f t="shared" si="6"/>
        <v>496240</v>
      </c>
      <c r="D32" s="34">
        <f t="shared" si="6"/>
        <v>0</v>
      </c>
      <c r="E32" s="34">
        <f t="shared" si="6"/>
        <v>0</v>
      </c>
      <c r="F32" s="34">
        <f t="shared" si="6"/>
        <v>3252280</v>
      </c>
      <c r="G32" s="34">
        <f t="shared" si="6"/>
        <v>320100</v>
      </c>
      <c r="H32" s="34">
        <f t="shared" si="6"/>
        <v>3848445</v>
      </c>
      <c r="I32" s="34">
        <f t="shared" si="6"/>
        <v>156960</v>
      </c>
      <c r="J32" s="34">
        <f t="shared" si="6"/>
        <v>0</v>
      </c>
      <c r="K32" s="34">
        <f t="shared" si="6"/>
        <v>0</v>
      </c>
      <c r="L32" s="34">
        <f t="shared" si="6"/>
        <v>251700</v>
      </c>
      <c r="M32" s="34">
        <f t="shared" si="6"/>
        <v>24180</v>
      </c>
      <c r="N32" s="34">
        <f t="shared" si="6"/>
        <v>663298</v>
      </c>
      <c r="O32" s="34">
        <f t="shared" si="6"/>
        <v>22896</v>
      </c>
      <c r="P32" s="34">
        <f t="shared" si="6"/>
        <v>0</v>
      </c>
      <c r="Q32" s="34">
        <f t="shared" si="6"/>
        <v>0</v>
      </c>
      <c r="R32" s="34">
        <f t="shared" si="6"/>
        <v>368928</v>
      </c>
      <c r="S32" s="34">
        <f t="shared" si="6"/>
        <v>19440</v>
      </c>
      <c r="T32" s="34">
        <f t="shared" si="6"/>
        <v>752424</v>
      </c>
      <c r="U32" s="34">
        <f t="shared" si="6"/>
        <v>35760</v>
      </c>
      <c r="V32" s="34">
        <f t="shared" si="6"/>
        <v>340320</v>
      </c>
      <c r="W32" s="34">
        <f t="shared" si="6"/>
        <v>25020</v>
      </c>
      <c r="X32" s="34">
        <f t="shared" si="6"/>
        <v>24228</v>
      </c>
      <c r="Y32" s="34">
        <f t="shared" si="6"/>
        <v>4644</v>
      </c>
      <c r="Z32" s="34">
        <f t="shared" si="6"/>
        <v>24435</v>
      </c>
      <c r="AA32" s="34">
        <f t="shared" si="6"/>
        <v>7830</v>
      </c>
      <c r="AB32" s="34">
        <f t="shared" si="6"/>
        <v>20968428</v>
      </c>
      <c r="AC32" s="35">
        <f>AC21+AC29</f>
        <v>20968428</v>
      </c>
    </row>
  </sheetData>
  <mergeCells count="5">
    <mergeCell ref="B1:G1"/>
    <mergeCell ref="H1:M1"/>
    <mergeCell ref="N1:S1"/>
    <mergeCell ref="T1:W1"/>
    <mergeCell ref="X1:AA1"/>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C0E01-B9A2-4BD0-BA1A-30D7C17C4FAD}">
  <dimension ref="A1:AC32"/>
  <sheetViews>
    <sheetView zoomScale="110" zoomScaleNormal="110" workbookViewId="0">
      <pane xSplit="1" ySplit="3" topLeftCell="B4" activePane="bottomRight" state="frozen"/>
      <selection pane="topRight" activeCell="B1" sqref="B1"/>
      <selection pane="bottomLeft" activeCell="A4" sqref="A4"/>
      <selection pane="bottomRight" activeCell="A4" sqref="A4"/>
    </sheetView>
  </sheetViews>
  <sheetFormatPr defaultRowHeight="15" x14ac:dyDescent="0.2"/>
  <cols>
    <col min="1" max="1" width="39.88671875" bestFit="1" customWidth="1"/>
    <col min="2" max="2" width="11.21875" bestFit="1" customWidth="1"/>
    <col min="3" max="4" width="10.21875" bestFit="1" customWidth="1"/>
    <col min="5" max="5" width="9.109375" bestFit="1" customWidth="1"/>
    <col min="6" max="6" width="11.21875" bestFit="1" customWidth="1"/>
    <col min="7" max="7" width="10.21875" bestFit="1" customWidth="1"/>
    <col min="8" max="8" width="10.33203125" bestFit="1" customWidth="1"/>
    <col min="9" max="9" width="9.21875" bestFit="1" customWidth="1"/>
    <col min="10" max="10" width="10.21875" bestFit="1" customWidth="1"/>
    <col min="11" max="11" width="9.109375" bestFit="1" customWidth="1"/>
    <col min="12" max="12" width="9.33203125" bestFit="1" customWidth="1"/>
    <col min="13" max="13" width="9.109375" bestFit="1" customWidth="1"/>
    <col min="14" max="14" width="9.33203125" bestFit="1" customWidth="1"/>
    <col min="15" max="15" width="9.109375" bestFit="1" customWidth="1"/>
    <col min="16" max="16" width="9.21875" bestFit="1" customWidth="1"/>
    <col min="17" max="17" width="9.109375" bestFit="1" customWidth="1"/>
    <col min="18" max="18" width="9.21875" bestFit="1" customWidth="1"/>
    <col min="19" max="19" width="9.109375" bestFit="1" customWidth="1"/>
    <col min="20" max="20" width="11.21875" bestFit="1" customWidth="1"/>
    <col min="21" max="21" width="9.21875" bestFit="1" customWidth="1"/>
    <col min="22" max="22" width="10.21875" bestFit="1" customWidth="1"/>
    <col min="23" max="24" width="9.21875" bestFit="1" customWidth="1"/>
    <col min="25" max="27" width="9.109375" bestFit="1" customWidth="1"/>
    <col min="28" max="28" width="11.33203125" bestFit="1" customWidth="1"/>
    <col min="29" max="29" width="12.77734375" bestFit="1" customWidth="1"/>
  </cols>
  <sheetData>
    <row r="1" spans="1:29" x14ac:dyDescent="0.2">
      <c r="A1" s="2"/>
      <c r="B1" s="45" t="s">
        <v>8</v>
      </c>
      <c r="C1" s="45"/>
      <c r="D1" s="45"/>
      <c r="E1" s="45"/>
      <c r="F1" s="45"/>
      <c r="G1" s="45"/>
      <c r="H1" s="46" t="s">
        <v>9</v>
      </c>
      <c r="I1" s="46"/>
      <c r="J1" s="46"/>
      <c r="K1" s="46"/>
      <c r="L1" s="46"/>
      <c r="M1" s="46"/>
      <c r="N1" s="47" t="s">
        <v>12</v>
      </c>
      <c r="O1" s="47"/>
      <c r="P1" s="47"/>
      <c r="Q1" s="47"/>
      <c r="R1" s="47"/>
      <c r="S1" s="47"/>
      <c r="T1" s="48" t="s">
        <v>11</v>
      </c>
      <c r="U1" s="48"/>
      <c r="V1" s="48"/>
      <c r="W1" s="48"/>
      <c r="X1" s="49" t="s">
        <v>10</v>
      </c>
      <c r="Y1" s="49"/>
      <c r="Z1" s="49"/>
      <c r="AA1" s="49"/>
      <c r="AB1" s="2"/>
      <c r="AC1" s="2"/>
    </row>
    <row r="2" spans="1:29" s="5" customFormat="1" x14ac:dyDescent="0.2">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
      <c r="A3" s="20" t="s">
        <v>73</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7" t="s">
        <v>14</v>
      </c>
    </row>
    <row r="4" spans="1:29" x14ac:dyDescent="0.2">
      <c r="A4" s="2" t="s">
        <v>63</v>
      </c>
      <c r="B4" s="22">
        <v>14106</v>
      </c>
      <c r="C4" s="22">
        <v>1070</v>
      </c>
      <c r="D4" s="22">
        <v>1532</v>
      </c>
      <c r="E4" s="22">
        <v>19</v>
      </c>
      <c r="F4" s="22">
        <v>6325</v>
      </c>
      <c r="G4" s="22">
        <v>728</v>
      </c>
      <c r="H4" s="22">
        <v>2696</v>
      </c>
      <c r="I4" s="22">
        <v>219</v>
      </c>
      <c r="J4" s="22">
        <v>451</v>
      </c>
      <c r="K4" s="22">
        <v>12</v>
      </c>
      <c r="L4" s="22">
        <v>246</v>
      </c>
      <c r="M4" s="22">
        <v>23</v>
      </c>
      <c r="N4" s="22">
        <v>1119</v>
      </c>
      <c r="O4" s="22">
        <v>61</v>
      </c>
      <c r="P4" s="22">
        <v>150</v>
      </c>
      <c r="Q4" s="22">
        <v>3</v>
      </c>
      <c r="R4" s="22">
        <v>983</v>
      </c>
      <c r="S4" s="22">
        <v>55</v>
      </c>
      <c r="T4" s="22">
        <v>3426</v>
      </c>
      <c r="U4" s="22">
        <v>168</v>
      </c>
      <c r="V4" s="22">
        <v>794</v>
      </c>
      <c r="W4" s="22">
        <v>39</v>
      </c>
      <c r="X4" s="22">
        <v>86</v>
      </c>
      <c r="Y4" s="22">
        <v>9</v>
      </c>
      <c r="Z4" s="22">
        <v>10</v>
      </c>
      <c r="AA4" s="22">
        <v>5</v>
      </c>
      <c r="AB4" s="22">
        <f>SUM(B4:AA4)</f>
        <v>34335</v>
      </c>
      <c r="AC4" s="22">
        <f>(B4*B2)+(C4*C2)+(D4*D2)+(E4*E2)+(F4*F2)+(G4*G2)+(H4*H2)+(I4*I2)+(J4*J2)+(K4*K2)+(L4*L2)+(M4*M2)+(N4*N2)+(O4*O2)+(P4*P2)+(Q4*Q2)+(R4*R2)+(S4*S2)+(T4*T2)+(U4*U2)+(V4*V2)+(W4*W2)+(X4*X2)+(Y4*Y2)+(Z4*Z2)+(AA4*AA2)</f>
        <v>905809</v>
      </c>
    </row>
    <row r="5" spans="1:29" x14ac:dyDescent="0.2">
      <c r="A5" s="2" t="s">
        <v>64</v>
      </c>
      <c r="B5" s="22">
        <v>22114</v>
      </c>
      <c r="C5" s="22">
        <v>1984</v>
      </c>
      <c r="D5" s="22">
        <v>2506</v>
      </c>
      <c r="E5" s="22">
        <v>62</v>
      </c>
      <c r="F5" s="22">
        <v>11588</v>
      </c>
      <c r="G5" s="22">
        <v>1320</v>
      </c>
      <c r="H5" s="22">
        <v>4606</v>
      </c>
      <c r="I5" s="22">
        <v>346</v>
      </c>
      <c r="J5" s="22">
        <v>668</v>
      </c>
      <c r="K5" s="22">
        <v>14</v>
      </c>
      <c r="L5" s="22">
        <v>423</v>
      </c>
      <c r="M5" s="22">
        <v>43</v>
      </c>
      <c r="N5" s="22">
        <v>102</v>
      </c>
      <c r="O5" s="22">
        <v>4</v>
      </c>
      <c r="P5" s="22">
        <v>54</v>
      </c>
      <c r="Q5" s="22"/>
      <c r="R5" s="22">
        <v>85</v>
      </c>
      <c r="S5" s="22">
        <v>5</v>
      </c>
      <c r="T5" s="22">
        <v>6179</v>
      </c>
      <c r="U5" s="22">
        <v>176</v>
      </c>
      <c r="V5" s="22">
        <v>1280</v>
      </c>
      <c r="W5" s="22">
        <v>74</v>
      </c>
      <c r="X5" s="22">
        <v>23</v>
      </c>
      <c r="Y5" s="22">
        <v>8</v>
      </c>
      <c r="Z5" s="22">
        <v>18</v>
      </c>
      <c r="AA5" s="22">
        <v>5</v>
      </c>
      <c r="AB5" s="22">
        <f t="shared" ref="AB5:AB20" si="0">SUM(B5:AA5)</f>
        <v>53687</v>
      </c>
      <c r="AC5" s="22">
        <f>(B5*B2)+(C5*C2)+(D5*D2)+(E5*E2)+(F5*F2)+(G5*G2)+(H5*H2)+(I5*I2)+(J5*J2)+(K5*K2)+(L5*L2)+(M5*M2)+(N5*N2)+(O5*O2)+(P5*P2)+(Q5*Q2)+(R5*R2)+(S5*S2)+(T5*T2)+(U5*U2)+(V5*V2)+(W5*W2)+(X5*X2)+(Y5*Y2)+(Z5*Z2)+(AA5*AA2)</f>
        <v>1261701</v>
      </c>
    </row>
    <row r="6" spans="1:29" x14ac:dyDescent="0.2">
      <c r="A6" s="2" t="s">
        <v>65</v>
      </c>
      <c r="B6" s="22">
        <v>5743</v>
      </c>
      <c r="C6" s="22">
        <v>406</v>
      </c>
      <c r="D6" s="22">
        <v>697</v>
      </c>
      <c r="E6" s="22">
        <v>8</v>
      </c>
      <c r="F6" s="22">
        <v>3412</v>
      </c>
      <c r="G6" s="22">
        <v>339</v>
      </c>
      <c r="H6" s="22">
        <v>1778</v>
      </c>
      <c r="I6" s="22">
        <v>131</v>
      </c>
      <c r="J6" s="22">
        <v>221</v>
      </c>
      <c r="K6" s="22">
        <v>2</v>
      </c>
      <c r="L6" s="22">
        <v>235</v>
      </c>
      <c r="M6" s="22">
        <v>21</v>
      </c>
      <c r="N6" s="22">
        <v>595</v>
      </c>
      <c r="O6" s="22">
        <v>18</v>
      </c>
      <c r="P6" s="22">
        <v>68</v>
      </c>
      <c r="Q6" s="22">
        <v>2</v>
      </c>
      <c r="R6" s="22">
        <v>535</v>
      </c>
      <c r="S6" s="22">
        <v>20</v>
      </c>
      <c r="T6" s="22">
        <v>2246</v>
      </c>
      <c r="U6" s="22">
        <v>178</v>
      </c>
      <c r="V6" s="22">
        <v>479</v>
      </c>
      <c r="W6" s="22">
        <v>40</v>
      </c>
      <c r="X6" s="22">
        <v>59</v>
      </c>
      <c r="Y6" s="22">
        <v>12</v>
      </c>
      <c r="Z6" s="22">
        <v>18</v>
      </c>
      <c r="AA6" s="22">
        <v>4</v>
      </c>
      <c r="AB6" s="22">
        <f t="shared" si="0"/>
        <v>17267</v>
      </c>
      <c r="AC6" s="22">
        <f>(B6*B2)+(C6*C2)+(D6*D2)+(E6*E2)+(F6*F2)+(G6*G2)+(H6*H2)+(I6*I2)+(J6*J2)+(K6*K2)+(L6*L2)+(M6*M2)+(N6*N2)+(O6*O2)+(P6*P2)+(Q6*Q2)+(R6*R2)+(S6*S2)+(T6*T2)+(U6*U2)+(V6*V2)+(W6*W2)+(X6*X2)+(Y6*Y2)+(Z6*Z2)+(AA6*AA2)</f>
        <v>449000</v>
      </c>
    </row>
    <row r="7" spans="1:29" x14ac:dyDescent="0.2">
      <c r="A7" s="2" t="s">
        <v>0</v>
      </c>
      <c r="B7" s="22">
        <v>36264</v>
      </c>
      <c r="C7" s="22">
        <v>2075</v>
      </c>
      <c r="D7" s="22">
        <v>4838</v>
      </c>
      <c r="E7" s="22">
        <v>83</v>
      </c>
      <c r="F7" s="22">
        <v>19104</v>
      </c>
      <c r="G7" s="22">
        <v>1414</v>
      </c>
      <c r="H7" s="22">
        <v>12947</v>
      </c>
      <c r="I7" s="22">
        <v>614</v>
      </c>
      <c r="J7" s="22">
        <v>1543</v>
      </c>
      <c r="K7" s="22">
        <v>21</v>
      </c>
      <c r="L7" s="22">
        <v>1400</v>
      </c>
      <c r="M7" s="22">
        <v>104</v>
      </c>
      <c r="N7" s="22">
        <v>143</v>
      </c>
      <c r="O7" s="22">
        <v>5</v>
      </c>
      <c r="P7" s="22">
        <v>112</v>
      </c>
      <c r="Q7" s="22"/>
      <c r="R7" s="22">
        <v>156</v>
      </c>
      <c r="S7" s="22">
        <v>4</v>
      </c>
      <c r="T7" s="22">
        <v>11574</v>
      </c>
      <c r="U7" s="22">
        <v>466</v>
      </c>
      <c r="V7" s="22">
        <v>2853</v>
      </c>
      <c r="W7" s="22">
        <v>202</v>
      </c>
      <c r="X7" s="22">
        <v>59</v>
      </c>
      <c r="Y7" s="22">
        <v>13</v>
      </c>
      <c r="Z7" s="22">
        <v>74</v>
      </c>
      <c r="AA7" s="22">
        <v>33</v>
      </c>
      <c r="AB7" s="22">
        <f t="shared" si="0"/>
        <v>96101</v>
      </c>
      <c r="AC7" s="22">
        <f>(B7*B2)+(C7*C2)+(D7*D2)+(E7*E2)+(F7*F2)+(G7*G2)+(H7*H2)+(I7*I2)+(J7*J2)+(K7*K2)+(L7*L2)+(M7*M2)+(N7*N2)+(O7*O2)+(P7*P2)+(Q7*Q2)+(R7*R2)+(S7*S2)+(T7*T2)+(U7*U2)+(V7*V2)+(W7*W2)+(X7*X2)+(Y7*Y2)+(Z7*Z2)+(AA7*AA2)</f>
        <v>2319224</v>
      </c>
    </row>
    <row r="8" spans="1:29" x14ac:dyDescent="0.2">
      <c r="A8" s="2" t="s">
        <v>66</v>
      </c>
      <c r="B8" s="22">
        <v>26972</v>
      </c>
      <c r="C8" s="22">
        <v>2285</v>
      </c>
      <c r="D8" s="22">
        <v>2928</v>
      </c>
      <c r="E8" s="22">
        <v>65</v>
      </c>
      <c r="F8" s="22">
        <v>12208</v>
      </c>
      <c r="G8" s="22">
        <v>1519</v>
      </c>
      <c r="H8" s="22">
        <v>5000</v>
      </c>
      <c r="I8" s="22">
        <v>380</v>
      </c>
      <c r="J8" s="22">
        <v>853</v>
      </c>
      <c r="K8" s="22">
        <v>15</v>
      </c>
      <c r="L8" s="22">
        <v>396</v>
      </c>
      <c r="M8" s="22">
        <v>55</v>
      </c>
      <c r="N8" s="22">
        <v>397</v>
      </c>
      <c r="O8" s="22">
        <v>20</v>
      </c>
      <c r="P8" s="22">
        <v>99</v>
      </c>
      <c r="Q8" s="22">
        <v>4</v>
      </c>
      <c r="R8" s="22">
        <v>485</v>
      </c>
      <c r="S8" s="22">
        <v>22</v>
      </c>
      <c r="T8" s="22">
        <v>7307</v>
      </c>
      <c r="U8" s="22">
        <v>261</v>
      </c>
      <c r="V8" s="22">
        <v>1830</v>
      </c>
      <c r="W8" s="22">
        <v>87</v>
      </c>
      <c r="X8" s="22">
        <v>74</v>
      </c>
      <c r="Y8" s="22">
        <v>6</v>
      </c>
      <c r="Z8" s="22">
        <v>26</v>
      </c>
      <c r="AA8" s="22">
        <v>7</v>
      </c>
      <c r="AB8" s="22">
        <f t="shared" si="0"/>
        <v>63301</v>
      </c>
      <c r="AC8" s="22">
        <f>(B8*B2)+(C8*C2)+(D8*D2)+(E8*E2)+(F8*F2)+(G8*G2)+(H8*H2)+(I8*I2)+(J8*J2)+(K8*K2)+(L8*L2)+(M8*M2)+(N8*N2)+(O8*O2)+(P8*P2)+(Q8*Q2)+(R8*R2)+(S8*S2)+(T8*T2)+(U8*U2)+(V8*V2)+(W8*W2)+(X8*X2)+(Y8*Y2)+(Z8*Z2)+(AA8*AA2)</f>
        <v>1510605</v>
      </c>
    </row>
    <row r="9" spans="1:29" x14ac:dyDescent="0.2">
      <c r="A9" s="2" t="s">
        <v>67</v>
      </c>
      <c r="B9" s="22">
        <v>20795</v>
      </c>
      <c r="C9" s="22">
        <v>1123</v>
      </c>
      <c r="D9" s="22">
        <v>2158</v>
      </c>
      <c r="E9" s="22">
        <v>21</v>
      </c>
      <c r="F9" s="22">
        <v>8323</v>
      </c>
      <c r="G9" s="22">
        <v>786</v>
      </c>
      <c r="H9" s="22">
        <v>7376</v>
      </c>
      <c r="I9" s="22">
        <v>418</v>
      </c>
      <c r="J9" s="22">
        <v>717</v>
      </c>
      <c r="K9" s="22">
        <v>11</v>
      </c>
      <c r="L9" s="22">
        <v>741</v>
      </c>
      <c r="M9" s="22">
        <v>62</v>
      </c>
      <c r="N9" s="22">
        <v>290</v>
      </c>
      <c r="O9" s="22">
        <v>5</v>
      </c>
      <c r="P9" s="22">
        <v>100</v>
      </c>
      <c r="Q9" s="22"/>
      <c r="R9" s="22">
        <v>138</v>
      </c>
      <c r="S9" s="22">
        <v>4</v>
      </c>
      <c r="T9" s="22">
        <v>8560</v>
      </c>
      <c r="U9" s="22">
        <v>332</v>
      </c>
      <c r="V9" s="22">
        <v>1791</v>
      </c>
      <c r="W9" s="22">
        <v>116</v>
      </c>
      <c r="X9" s="22">
        <v>156</v>
      </c>
      <c r="Y9" s="22">
        <v>22</v>
      </c>
      <c r="Z9" s="22">
        <v>68</v>
      </c>
      <c r="AA9" s="22">
        <v>12</v>
      </c>
      <c r="AB9" s="22">
        <f t="shared" si="0"/>
        <v>54125</v>
      </c>
      <c r="AC9" s="22">
        <f>(B9*B2)+(C9*C2)+(D9*D2)+(E9*E2)+(F9*F2)+(G9*G2)+(H9*H2)+(I9*I2)+(J9*J2)+(K9*K2)+(L9*L2)+(M9*M2)+(N9*N2)+(O9*O2)+(P9*P2)+(Q9*Q2)+(R9*R2)+(S9*S2)+(T9*T2)+(U9*U2)+(V9*V2)+(W9*W2)+(X9*X2)+(Y9*Y2)+(Z9*Z2)+(AA9*AA2)</f>
        <v>1309290</v>
      </c>
    </row>
    <row r="10" spans="1:29" x14ac:dyDescent="0.2">
      <c r="A10" s="2" t="s">
        <v>68</v>
      </c>
      <c r="B10" s="22">
        <v>22927</v>
      </c>
      <c r="C10" s="22">
        <v>1387</v>
      </c>
      <c r="D10" s="22">
        <v>3146</v>
      </c>
      <c r="E10" s="22">
        <v>75</v>
      </c>
      <c r="F10" s="22">
        <v>11104</v>
      </c>
      <c r="G10" s="22">
        <v>919</v>
      </c>
      <c r="H10" s="22">
        <v>10112</v>
      </c>
      <c r="I10" s="22">
        <v>585</v>
      </c>
      <c r="J10" s="22">
        <v>1138</v>
      </c>
      <c r="K10" s="22">
        <v>25</v>
      </c>
      <c r="L10" s="22">
        <v>1113</v>
      </c>
      <c r="M10" s="22">
        <v>109</v>
      </c>
      <c r="N10" s="22">
        <v>270</v>
      </c>
      <c r="O10" s="22">
        <v>8</v>
      </c>
      <c r="P10" s="22">
        <v>102</v>
      </c>
      <c r="Q10" s="22">
        <v>2</v>
      </c>
      <c r="R10" s="22">
        <v>163</v>
      </c>
      <c r="S10" s="22">
        <v>5</v>
      </c>
      <c r="T10" s="22">
        <v>10803</v>
      </c>
      <c r="U10" s="22">
        <v>517</v>
      </c>
      <c r="V10" s="22">
        <v>2743</v>
      </c>
      <c r="W10" s="22">
        <v>168</v>
      </c>
      <c r="X10" s="22">
        <v>137</v>
      </c>
      <c r="Y10" s="22">
        <v>17</v>
      </c>
      <c r="Z10" s="22">
        <v>80</v>
      </c>
      <c r="AA10" s="22">
        <v>9</v>
      </c>
      <c r="AB10" s="22">
        <f t="shared" si="0"/>
        <v>67664</v>
      </c>
      <c r="AC10" s="22">
        <f>(B10*B2)+(C10*C2)+(D10*D2)+(E10*E2)+(F10*F2)+(G10*G2)+(H10*H2)+(I10*I2)+(J10*J2)+(K10*K2)+(L10*L2)+(M10*M2)+(N10*N2)+(O10*O2)+(P10*P2)+(Q10*Q2)+(R10*R2)+(S10*S2)+(T10*T2)+(U10*U2)+(V10*V2)+(W10*W2)+(X10*X2)+(Y10*Y2)+(Z10*Z2)+(AA10*AA2)</f>
        <v>1604007</v>
      </c>
    </row>
    <row r="11" spans="1:29" x14ac:dyDescent="0.2">
      <c r="A11" s="2" t="s">
        <v>69</v>
      </c>
      <c r="B11" s="22">
        <v>16956</v>
      </c>
      <c r="C11" s="22">
        <v>1229</v>
      </c>
      <c r="D11" s="22">
        <v>1823</v>
      </c>
      <c r="E11" s="22">
        <v>41</v>
      </c>
      <c r="F11" s="22">
        <v>8841</v>
      </c>
      <c r="G11" s="22">
        <v>824</v>
      </c>
      <c r="H11" s="22">
        <v>3706</v>
      </c>
      <c r="I11" s="22">
        <v>246</v>
      </c>
      <c r="J11" s="22">
        <v>538</v>
      </c>
      <c r="K11" s="22">
        <v>12</v>
      </c>
      <c r="L11" s="22">
        <v>432</v>
      </c>
      <c r="M11" s="22">
        <v>39</v>
      </c>
      <c r="N11" s="22">
        <v>89</v>
      </c>
      <c r="O11" s="22">
        <v>2</v>
      </c>
      <c r="P11" s="22">
        <v>56</v>
      </c>
      <c r="Q11" s="22">
        <v>4</v>
      </c>
      <c r="R11" s="22">
        <v>78</v>
      </c>
      <c r="S11" s="22">
        <v>1</v>
      </c>
      <c r="T11" s="22">
        <v>4616</v>
      </c>
      <c r="U11" s="22">
        <v>147</v>
      </c>
      <c r="V11" s="22">
        <v>987</v>
      </c>
      <c r="W11" s="22">
        <v>86</v>
      </c>
      <c r="X11" s="22">
        <v>25</v>
      </c>
      <c r="Y11" s="22">
        <v>7</v>
      </c>
      <c r="Z11" s="22">
        <v>20</v>
      </c>
      <c r="AA11" s="22">
        <v>15</v>
      </c>
      <c r="AB11" s="22">
        <f t="shared" si="0"/>
        <v>40820</v>
      </c>
      <c r="AC11" s="22">
        <f>(B11*B2)+(C11*C2)+(D11*D2)+(E11*E2)+(F11*F2)+(G11*G2)+(H11*H2)+(I11*I2)+(J11*J2)+(K11*K2)+(L11*L2)+(M11*M2)+(N11*N2)+(O11*O2)+(P11*P2)+(Q11*Q2)+(R11*R2)+(S11*S2)+(T11*T2)+(U11*U2)+(V11*V2)+(W11*W2)+(X11*X2)+(Y11*Y2)+(Z11*Z2)+(AA11*AA2)</f>
        <v>969295</v>
      </c>
    </row>
    <row r="12" spans="1:29" x14ac:dyDescent="0.2">
      <c r="A12" s="2" t="s">
        <v>70</v>
      </c>
      <c r="B12" s="22">
        <v>10114</v>
      </c>
      <c r="C12" s="22">
        <v>887</v>
      </c>
      <c r="D12" s="22">
        <v>1457</v>
      </c>
      <c r="E12" s="22">
        <v>24</v>
      </c>
      <c r="F12" s="22">
        <v>4139</v>
      </c>
      <c r="G12" s="22">
        <v>581</v>
      </c>
      <c r="H12" s="22">
        <v>1362</v>
      </c>
      <c r="I12" s="22">
        <v>123</v>
      </c>
      <c r="J12" s="22">
        <v>363</v>
      </c>
      <c r="K12" s="22">
        <v>2</v>
      </c>
      <c r="L12" s="22">
        <v>121</v>
      </c>
      <c r="M12" s="22">
        <v>20</v>
      </c>
      <c r="N12" s="22">
        <v>1157</v>
      </c>
      <c r="O12" s="22">
        <v>78</v>
      </c>
      <c r="P12" s="22">
        <v>196</v>
      </c>
      <c r="Q12" s="22">
        <v>4</v>
      </c>
      <c r="R12" s="22">
        <v>810</v>
      </c>
      <c r="S12" s="22">
        <v>65</v>
      </c>
      <c r="T12" s="22">
        <v>6387</v>
      </c>
      <c r="U12" s="22">
        <v>340</v>
      </c>
      <c r="V12" s="22">
        <v>722</v>
      </c>
      <c r="W12" s="22">
        <v>47</v>
      </c>
      <c r="X12" s="22">
        <v>132</v>
      </c>
      <c r="Y12" s="22">
        <v>25</v>
      </c>
      <c r="Z12" s="22">
        <v>25</v>
      </c>
      <c r="AA12" s="22">
        <v>5</v>
      </c>
      <c r="AB12" s="22">
        <f t="shared" si="0"/>
        <v>29186</v>
      </c>
      <c r="AC12" s="22">
        <f>(B12*B2)+(C12*C2)+(D12*D2)+(E12*E2)+(F12*F2)+(G12*G2)+(H12*H2)+(I12*I2)+(J12*J2)+(K12*K2)+(L12*L2)+(M12*M2)+(N12*N2)+(O12*O2)+(P12*P2)+(Q12*Q2)+(R12*R2)+(S12*S2)+(T12*T2)+(U12*U2)+(V12*V2)+(W12*W2)+(X12*X2)+(Y12*Y2)+(Z12*Z2)+(AA12*AA2)</f>
        <v>683390</v>
      </c>
    </row>
    <row r="13" spans="1:29" x14ac:dyDescent="0.2">
      <c r="A13" s="2" t="s">
        <v>71</v>
      </c>
      <c r="B13" s="22">
        <v>13192</v>
      </c>
      <c r="C13" s="22">
        <v>793</v>
      </c>
      <c r="D13" s="22">
        <v>1841</v>
      </c>
      <c r="E13" s="22">
        <v>37</v>
      </c>
      <c r="F13" s="22">
        <v>7492</v>
      </c>
      <c r="G13" s="22">
        <v>582</v>
      </c>
      <c r="H13" s="22">
        <v>4492</v>
      </c>
      <c r="I13" s="22">
        <v>241</v>
      </c>
      <c r="J13" s="22">
        <v>548</v>
      </c>
      <c r="K13" s="22">
        <v>6</v>
      </c>
      <c r="L13" s="22">
        <v>598</v>
      </c>
      <c r="M13" s="22">
        <v>44</v>
      </c>
      <c r="N13" s="22">
        <v>298</v>
      </c>
      <c r="O13" s="22">
        <v>13</v>
      </c>
      <c r="P13" s="22">
        <v>98</v>
      </c>
      <c r="Q13" s="22">
        <v>3</v>
      </c>
      <c r="R13" s="22">
        <v>257</v>
      </c>
      <c r="S13" s="22">
        <v>7</v>
      </c>
      <c r="T13" s="22">
        <v>5445</v>
      </c>
      <c r="U13" s="22">
        <v>289</v>
      </c>
      <c r="V13" s="22">
        <v>1376</v>
      </c>
      <c r="W13" s="22">
        <v>92</v>
      </c>
      <c r="X13" s="22">
        <v>127</v>
      </c>
      <c r="Y13" s="22">
        <v>21</v>
      </c>
      <c r="Z13" s="22">
        <v>40</v>
      </c>
      <c r="AA13" s="22">
        <v>14</v>
      </c>
      <c r="AB13" s="22">
        <f t="shared" si="0"/>
        <v>37946</v>
      </c>
      <c r="AC13" s="22">
        <f>(B13*B2)+(C13*C2)+(D13*D2)+(E13*E2)+(F13*F2)+(G13*G2)+(H13*H2)+(I13*I2)+(J13*J2)+(K13*K2)+(L13*L2)+(M13*M2)+(N13*N2)+(O13*O2)+(P13*P2)+(Q13*Q2)+(R13*R2)+(S13*S2)+(T13*T2)+(U13*U2)+(V13*V2)+(W13*W2)+(X13*X2)+(Y13*Y2)+(Z13*Z2)+(AA13*AA2)</f>
        <v>896378</v>
      </c>
    </row>
    <row r="14" spans="1:29" x14ac:dyDescent="0.2">
      <c r="A14" s="2" t="s">
        <v>4</v>
      </c>
      <c r="B14" s="22">
        <v>3259</v>
      </c>
      <c r="C14" s="22">
        <v>216</v>
      </c>
      <c r="D14" s="22">
        <v>522</v>
      </c>
      <c r="E14" s="22">
        <v>8</v>
      </c>
      <c r="F14" s="22">
        <v>974</v>
      </c>
      <c r="G14" s="22">
        <v>71</v>
      </c>
      <c r="H14" s="22">
        <v>988</v>
      </c>
      <c r="I14" s="22">
        <v>55</v>
      </c>
      <c r="J14" s="22">
        <v>130</v>
      </c>
      <c r="K14" s="22">
        <v>1</v>
      </c>
      <c r="L14" s="22">
        <v>59</v>
      </c>
      <c r="M14" s="22">
        <v>3</v>
      </c>
      <c r="N14" s="22">
        <v>88</v>
      </c>
      <c r="O14" s="22">
        <v>3</v>
      </c>
      <c r="P14" s="22">
        <v>41</v>
      </c>
      <c r="Q14" s="22">
        <v>2</v>
      </c>
      <c r="R14" s="22">
        <v>65</v>
      </c>
      <c r="S14" s="22">
        <v>3</v>
      </c>
      <c r="T14" s="22">
        <v>1896</v>
      </c>
      <c r="U14" s="22">
        <v>101</v>
      </c>
      <c r="V14" s="22">
        <v>1137</v>
      </c>
      <c r="W14" s="22">
        <v>180</v>
      </c>
      <c r="X14" s="22">
        <v>88</v>
      </c>
      <c r="Y14" s="22">
        <v>11</v>
      </c>
      <c r="Z14" s="22">
        <v>34</v>
      </c>
      <c r="AA14" s="22">
        <v>9</v>
      </c>
      <c r="AB14" s="22">
        <f t="shared" si="0"/>
        <v>9944</v>
      </c>
      <c r="AC14" s="22">
        <f>(B14*B2)+(C14*C2)+(D14*D2)+(E14*E2)+(F14*F2)+(G14*G2)+(H14*H2)+(I14*I2)+(J14*J2)+(K14*K2)+(L14*L2)+(M14*M2)+(N14*N2)+(O14*O2)+(P14*P2)+(Q14*Q2)+(R14*R2)+(S14*S2)+(T14*T2)+(U14*U2)+(V14*V2)+(W14*W2)+(X14*X2)+(Y14*Y2)+(Z14*Z2)+(AA14*AA2)</f>
        <v>212145</v>
      </c>
    </row>
    <row r="15" spans="1:29" x14ac:dyDescent="0.2">
      <c r="A15" s="2" t="s">
        <v>3</v>
      </c>
      <c r="B15" s="22">
        <v>15623</v>
      </c>
      <c r="C15" s="22">
        <v>1024</v>
      </c>
      <c r="D15" s="22">
        <v>1737</v>
      </c>
      <c r="E15" s="22">
        <v>32</v>
      </c>
      <c r="F15" s="22">
        <v>8260</v>
      </c>
      <c r="G15" s="22">
        <v>658</v>
      </c>
      <c r="H15" s="22">
        <v>4428</v>
      </c>
      <c r="I15" s="22">
        <v>266</v>
      </c>
      <c r="J15" s="22">
        <v>502</v>
      </c>
      <c r="K15" s="22">
        <v>12</v>
      </c>
      <c r="L15" s="22">
        <v>462</v>
      </c>
      <c r="M15" s="22">
        <v>53</v>
      </c>
      <c r="N15" s="22">
        <v>369</v>
      </c>
      <c r="O15" s="22">
        <v>15</v>
      </c>
      <c r="P15" s="22">
        <v>80</v>
      </c>
      <c r="Q15" s="22">
        <v>2</v>
      </c>
      <c r="R15" s="22">
        <v>388</v>
      </c>
      <c r="S15" s="22">
        <v>15</v>
      </c>
      <c r="T15" s="22">
        <v>5112</v>
      </c>
      <c r="U15" s="22">
        <v>281</v>
      </c>
      <c r="V15" s="22">
        <v>1112</v>
      </c>
      <c r="W15" s="22">
        <v>71</v>
      </c>
      <c r="X15" s="22">
        <v>136</v>
      </c>
      <c r="Y15" s="22">
        <v>28</v>
      </c>
      <c r="Z15" s="22">
        <v>46</v>
      </c>
      <c r="AA15" s="22">
        <v>8</v>
      </c>
      <c r="AB15" s="22">
        <f t="shared" si="0"/>
        <v>40720</v>
      </c>
      <c r="AC15" s="22">
        <f>(B15*B2)+(C15*C2)+(D15*D2)+(E15*E2)+(F15*F2)+(G15*G2)+(H15*H2)+(I15*I2)+(J15*J2)+(K15*K2)+(L15*L2)+(M15*M2)+(N15*N2)+(O15*O2)+(P15*P2)+(Q15*Q2)+(R15*R2)+(S15*S2)+(T15*T2)+(U15*U2)+(V15*V2)+(W15*W2)+(X15*X2)+(Y15*Y2)+(Z15*Z2)+(AA15*AA2)</f>
        <v>993030</v>
      </c>
    </row>
    <row r="16" spans="1:29" x14ac:dyDescent="0.2">
      <c r="A16" s="2" t="s">
        <v>1</v>
      </c>
      <c r="B16" s="22">
        <v>45231</v>
      </c>
      <c r="C16" s="22">
        <v>3453</v>
      </c>
      <c r="D16" s="22">
        <v>4888</v>
      </c>
      <c r="E16" s="22">
        <v>104</v>
      </c>
      <c r="F16" s="22">
        <v>23667</v>
      </c>
      <c r="G16" s="22">
        <v>2375</v>
      </c>
      <c r="H16" s="22">
        <v>7928</v>
      </c>
      <c r="I16" s="22">
        <v>517</v>
      </c>
      <c r="J16" s="22">
        <v>1354</v>
      </c>
      <c r="K16" s="22">
        <v>22</v>
      </c>
      <c r="L16" s="22">
        <v>753</v>
      </c>
      <c r="M16" s="22">
        <v>69</v>
      </c>
      <c r="N16" s="22">
        <v>611</v>
      </c>
      <c r="O16" s="22">
        <v>30</v>
      </c>
      <c r="P16" s="22">
        <v>184</v>
      </c>
      <c r="Q16" s="22">
        <v>3</v>
      </c>
      <c r="R16" s="22">
        <v>700</v>
      </c>
      <c r="S16" s="22">
        <v>30</v>
      </c>
      <c r="T16" s="22">
        <v>12826</v>
      </c>
      <c r="U16" s="22">
        <v>603</v>
      </c>
      <c r="V16" s="22">
        <v>2345</v>
      </c>
      <c r="W16" s="22">
        <v>165</v>
      </c>
      <c r="X16" s="22">
        <v>175</v>
      </c>
      <c r="Y16" s="22">
        <v>33</v>
      </c>
      <c r="Z16" s="22">
        <v>61</v>
      </c>
      <c r="AA16" s="22">
        <v>23</v>
      </c>
      <c r="AB16" s="22">
        <f t="shared" si="0"/>
        <v>108150</v>
      </c>
      <c r="AC16" s="22">
        <f>(B16*B2)+(C16*C2)+(D16*D2)+(E16*E2)+(F16*F2)+(G16*G2)+(H16*H2)+(I16*I2)+(J16*J2)+(K16*K2)+(L16*L2)+(M16*M2)+(N16*N2)+(O16*O2)+(P16*P2)+(Q16*Q2)+(R16*R2)+(S16*S2)+(T16*T2)+(U16*U2)+(V16*V2)+(W16*W2)+(X16*X2)+(Y16*Y2)+(Z16*Z2)+(AA16*AA2)</f>
        <v>2550360</v>
      </c>
    </row>
    <row r="17" spans="1:29" x14ac:dyDescent="0.2">
      <c r="A17" s="2" t="s">
        <v>72</v>
      </c>
      <c r="B17" s="22">
        <v>19741</v>
      </c>
      <c r="C17" s="22">
        <v>884</v>
      </c>
      <c r="D17" s="22">
        <v>2288</v>
      </c>
      <c r="E17" s="22">
        <v>46</v>
      </c>
      <c r="F17" s="22">
        <v>8702</v>
      </c>
      <c r="G17" s="22">
        <v>582</v>
      </c>
      <c r="H17" s="22">
        <v>4659</v>
      </c>
      <c r="I17" s="22">
        <v>172</v>
      </c>
      <c r="J17" s="22">
        <v>578</v>
      </c>
      <c r="K17" s="22">
        <v>8</v>
      </c>
      <c r="L17" s="22">
        <v>457</v>
      </c>
      <c r="M17" s="22">
        <v>32</v>
      </c>
      <c r="N17" s="22">
        <v>300</v>
      </c>
      <c r="O17" s="22">
        <v>4</v>
      </c>
      <c r="P17" s="22">
        <v>74</v>
      </c>
      <c r="Q17" s="22">
        <v>2</v>
      </c>
      <c r="R17" s="22">
        <v>273</v>
      </c>
      <c r="S17" s="22">
        <v>4</v>
      </c>
      <c r="T17" s="22">
        <v>5373</v>
      </c>
      <c r="U17" s="22">
        <v>284</v>
      </c>
      <c r="V17" s="22">
        <v>1234</v>
      </c>
      <c r="W17" s="22">
        <v>72</v>
      </c>
      <c r="X17" s="22">
        <v>142</v>
      </c>
      <c r="Y17" s="22">
        <v>34</v>
      </c>
      <c r="Z17" s="22">
        <v>78</v>
      </c>
      <c r="AA17" s="22">
        <v>27</v>
      </c>
      <c r="AB17" s="22">
        <f t="shared" si="0"/>
        <v>46050</v>
      </c>
      <c r="AC17" s="22">
        <f>(B17*B2)+(C17*C2)+(D17*D2)+(E17*E2)+(F17*F2)+(G17*G2)+(H17*H2)+(I17*I2)+(J17*J2)+(K17*K2)+(L17*L2)+(M17*M2)+(N17*N2)+(O17*O2)+(P17*P2)+(Q17*Q2)+(R17*R2)+(S17*S2)+(T17*T2)+(U17*U2)+(V17*V2)+(W17*W2)+(X17*X2)+(Y17*Y2)+(Z17*Z2)+(AA17*AA2)</f>
        <v>1119410</v>
      </c>
    </row>
    <row r="18" spans="1:29" x14ac:dyDescent="0.2">
      <c r="A18" s="2" t="s">
        <v>2</v>
      </c>
      <c r="B18" s="22">
        <v>33575</v>
      </c>
      <c r="C18" s="22">
        <v>2876</v>
      </c>
      <c r="D18" s="22">
        <v>3852</v>
      </c>
      <c r="E18" s="22">
        <v>73</v>
      </c>
      <c r="F18" s="22">
        <v>16686</v>
      </c>
      <c r="G18" s="22">
        <v>1820</v>
      </c>
      <c r="H18" s="22">
        <v>5519</v>
      </c>
      <c r="I18" s="22">
        <v>377</v>
      </c>
      <c r="J18" s="22">
        <v>1064</v>
      </c>
      <c r="K18" s="22">
        <v>11</v>
      </c>
      <c r="L18" s="22">
        <v>460</v>
      </c>
      <c r="M18" s="22">
        <v>57</v>
      </c>
      <c r="N18" s="22">
        <v>528</v>
      </c>
      <c r="O18" s="22">
        <v>23</v>
      </c>
      <c r="P18" s="22">
        <v>100</v>
      </c>
      <c r="Q18" s="22">
        <v>4</v>
      </c>
      <c r="R18" s="22">
        <v>485</v>
      </c>
      <c r="S18" s="22">
        <v>16</v>
      </c>
      <c r="T18" s="22">
        <v>9601</v>
      </c>
      <c r="U18" s="22">
        <v>297</v>
      </c>
      <c r="V18" s="22">
        <v>2169</v>
      </c>
      <c r="W18" s="22">
        <v>147</v>
      </c>
      <c r="X18" s="22">
        <v>130</v>
      </c>
      <c r="Y18" s="22">
        <v>37</v>
      </c>
      <c r="Z18" s="22">
        <v>28</v>
      </c>
      <c r="AA18" s="22">
        <v>19</v>
      </c>
      <c r="AB18" s="22">
        <f t="shared" si="0"/>
        <v>79954</v>
      </c>
      <c r="AC18" s="22">
        <f>(B18*B2)+(C18*C2)+(D18*D2)+(E18*E2)+(F18*F2)+(G18*G2)+(H18*H2)+(I18*I2)+(J18*J2)+(K18*K2)+(L18*L2)+(M18*M2)+(N18*N2)+(O18*O2)+(P18*P2)+(Q18*Q2)+(R18*R2)+(S18*S2)+(T18*T2)+(U18*U2)+(V18*V2)+(W18*W2)+(X18*X2)+(Y18*Y2)+(Z18*Z2)+(AA18*AA2)</f>
        <v>1872110</v>
      </c>
    </row>
    <row r="19" spans="1:29" x14ac:dyDescent="0.2">
      <c r="A19" s="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spans="1:29" s="24" customFormat="1" x14ac:dyDescent="0.2">
      <c r="A20" s="23" t="s">
        <v>27</v>
      </c>
      <c r="B20" s="22">
        <f t="shared" ref="B20:AA20" si="1">SUM(B4:B18)</f>
        <v>306612</v>
      </c>
      <c r="C20" s="22">
        <f t="shared" si="1"/>
        <v>21692</v>
      </c>
      <c r="D20" s="22">
        <f t="shared" si="1"/>
        <v>36213</v>
      </c>
      <c r="E20" s="22">
        <f t="shared" si="1"/>
        <v>698</v>
      </c>
      <c r="F20" s="22">
        <f t="shared" si="1"/>
        <v>150825</v>
      </c>
      <c r="G20" s="22">
        <f t="shared" si="1"/>
        <v>14518</v>
      </c>
      <c r="H20" s="22">
        <f t="shared" si="1"/>
        <v>77597</v>
      </c>
      <c r="I20" s="22">
        <f t="shared" si="1"/>
        <v>4690</v>
      </c>
      <c r="J20" s="22">
        <f t="shared" si="1"/>
        <v>10668</v>
      </c>
      <c r="K20" s="22">
        <f t="shared" si="1"/>
        <v>174</v>
      </c>
      <c r="L20" s="22">
        <f t="shared" si="1"/>
        <v>7896</v>
      </c>
      <c r="M20" s="22">
        <f t="shared" si="1"/>
        <v>734</v>
      </c>
      <c r="N20" s="22">
        <f t="shared" si="1"/>
        <v>6356</v>
      </c>
      <c r="O20" s="22">
        <f t="shared" si="1"/>
        <v>289</v>
      </c>
      <c r="P20" s="22">
        <f t="shared" si="1"/>
        <v>1514</v>
      </c>
      <c r="Q20" s="22">
        <f t="shared" si="1"/>
        <v>35</v>
      </c>
      <c r="R20" s="22">
        <f t="shared" si="1"/>
        <v>5601</v>
      </c>
      <c r="S20" s="22">
        <f t="shared" si="1"/>
        <v>256</v>
      </c>
      <c r="T20" s="22">
        <f t="shared" si="1"/>
        <v>101351</v>
      </c>
      <c r="U20" s="22">
        <f t="shared" si="1"/>
        <v>4440</v>
      </c>
      <c r="V20" s="22">
        <f t="shared" si="1"/>
        <v>22852</v>
      </c>
      <c r="W20" s="22">
        <f t="shared" si="1"/>
        <v>1586</v>
      </c>
      <c r="X20" s="22">
        <f t="shared" si="1"/>
        <v>1549</v>
      </c>
      <c r="Y20" s="22">
        <f t="shared" si="1"/>
        <v>283</v>
      </c>
      <c r="Z20" s="22">
        <f t="shared" si="1"/>
        <v>626</v>
      </c>
      <c r="AA20" s="22">
        <f t="shared" si="1"/>
        <v>195</v>
      </c>
      <c r="AB20" s="22">
        <f t="shared" si="0"/>
        <v>779250</v>
      </c>
      <c r="AC20" s="22"/>
    </row>
    <row r="21" spans="1:29" x14ac:dyDescent="0.2">
      <c r="A21" s="8" t="s">
        <v>28</v>
      </c>
      <c r="B21" s="7">
        <f t="shared" ref="B21:AA21" si="2">B20*B2</f>
        <v>9198360</v>
      </c>
      <c r="C21" s="7">
        <f t="shared" si="2"/>
        <v>433840</v>
      </c>
      <c r="D21" s="7">
        <f t="shared" si="2"/>
        <v>0</v>
      </c>
      <c r="E21" s="7">
        <f t="shared" si="2"/>
        <v>0</v>
      </c>
      <c r="F21" s="7">
        <f t="shared" si="2"/>
        <v>3016500</v>
      </c>
      <c r="G21" s="7">
        <f t="shared" si="2"/>
        <v>290360</v>
      </c>
      <c r="H21" s="7">
        <f t="shared" si="2"/>
        <v>3491865</v>
      </c>
      <c r="I21" s="7">
        <f t="shared" si="2"/>
        <v>140700</v>
      </c>
      <c r="J21" s="7">
        <f t="shared" si="2"/>
        <v>0</v>
      </c>
      <c r="K21" s="7">
        <f t="shared" si="2"/>
        <v>0</v>
      </c>
      <c r="L21" s="7">
        <f t="shared" si="2"/>
        <v>236880</v>
      </c>
      <c r="M21" s="7">
        <f t="shared" si="2"/>
        <v>22020</v>
      </c>
      <c r="N21" s="7">
        <f t="shared" si="2"/>
        <v>521192</v>
      </c>
      <c r="O21" s="7">
        <f t="shared" si="2"/>
        <v>15606</v>
      </c>
      <c r="P21" s="7">
        <f t="shared" si="2"/>
        <v>0</v>
      </c>
      <c r="Q21" s="7">
        <f t="shared" si="2"/>
        <v>0</v>
      </c>
      <c r="R21" s="7">
        <f t="shared" si="2"/>
        <v>302454</v>
      </c>
      <c r="S21" s="7">
        <f t="shared" si="2"/>
        <v>13824</v>
      </c>
      <c r="T21" s="7">
        <f t="shared" si="2"/>
        <v>608106</v>
      </c>
      <c r="U21" s="7">
        <f t="shared" si="2"/>
        <v>26640</v>
      </c>
      <c r="V21" s="7">
        <f t="shared" si="2"/>
        <v>274224</v>
      </c>
      <c r="W21" s="7">
        <f t="shared" si="2"/>
        <v>19032</v>
      </c>
      <c r="X21" s="7">
        <f t="shared" si="2"/>
        <v>18588</v>
      </c>
      <c r="Y21" s="7">
        <f t="shared" si="2"/>
        <v>3396</v>
      </c>
      <c r="Z21" s="7">
        <f t="shared" si="2"/>
        <v>16902</v>
      </c>
      <c r="AA21" s="7">
        <f t="shared" si="2"/>
        <v>5265</v>
      </c>
      <c r="AB21" s="7">
        <f>SUM(B21:AA21)</f>
        <v>18655754</v>
      </c>
      <c r="AC21" s="18">
        <f>SUM(AC4:AC20)</f>
        <v>18655754</v>
      </c>
    </row>
    <row r="24" spans="1:29" s="24" customFormat="1" x14ac:dyDescent="0.2">
      <c r="A24" s="25" t="s">
        <v>5</v>
      </c>
      <c r="B24" s="22">
        <v>4030</v>
      </c>
      <c r="C24" s="22">
        <v>337</v>
      </c>
      <c r="D24" s="22">
        <v>497</v>
      </c>
      <c r="E24" s="22">
        <v>8</v>
      </c>
      <c r="F24" s="22">
        <v>1755</v>
      </c>
      <c r="G24" s="22">
        <v>246</v>
      </c>
      <c r="H24" s="22">
        <v>548</v>
      </c>
      <c r="I24" s="22">
        <v>43</v>
      </c>
      <c r="J24" s="22">
        <v>114</v>
      </c>
      <c r="K24" s="22">
        <v>2</v>
      </c>
      <c r="L24" s="22">
        <v>45</v>
      </c>
      <c r="M24" s="22">
        <v>4</v>
      </c>
      <c r="N24" s="22">
        <v>437</v>
      </c>
      <c r="O24" s="22">
        <v>21</v>
      </c>
      <c r="P24" s="22">
        <v>88</v>
      </c>
      <c r="Q24" s="22">
        <v>1</v>
      </c>
      <c r="R24" s="22">
        <v>341</v>
      </c>
      <c r="S24" s="22">
        <v>29</v>
      </c>
      <c r="T24" s="22">
        <v>1388</v>
      </c>
      <c r="U24" s="22">
        <v>91</v>
      </c>
      <c r="V24" s="22">
        <v>187</v>
      </c>
      <c r="W24" s="22">
        <v>5</v>
      </c>
      <c r="X24" s="22">
        <v>31</v>
      </c>
      <c r="Y24" s="22">
        <v>6</v>
      </c>
      <c r="Z24" s="22">
        <v>5</v>
      </c>
      <c r="AA24" s="22"/>
      <c r="AB24" s="22">
        <f t="shared" ref="AB24:AB26" si="3">SUM(B24:AA24)</f>
        <v>10259</v>
      </c>
      <c r="AC24" s="22">
        <f>(B24*B2)+(C24*C2)+(D24*D2)+(E24*E2)+(F24*F2)+(G24*G2)+(H24*H2)+(I24*I2)+(J24*J2)+(K24*K2)+(L24*L2)+(M24*M2)+(N24*N2)+(O24*O2)+(P24*P2)+(Q24*Q2)+(R24*R2)+(S24*S2)+(T24*T2)+(U24*U2)+(V24*V2)+(W24*W2)+(X24*X2)+(Y24*Y2)+(Z24*Z2)+(AA24*AA2)</f>
        <v>263785</v>
      </c>
    </row>
    <row r="25" spans="1:29" s="24" customFormat="1" x14ac:dyDescent="0.2">
      <c r="A25" s="25" t="s">
        <v>6</v>
      </c>
      <c r="B25" s="22">
        <v>5870</v>
      </c>
      <c r="C25" s="22">
        <v>621</v>
      </c>
      <c r="D25" s="22">
        <v>692</v>
      </c>
      <c r="E25" s="22">
        <v>7</v>
      </c>
      <c r="F25" s="22">
        <v>2327</v>
      </c>
      <c r="G25" s="22">
        <v>345</v>
      </c>
      <c r="H25" s="22">
        <v>1008</v>
      </c>
      <c r="I25" s="22">
        <v>113</v>
      </c>
      <c r="J25" s="22">
        <v>220</v>
      </c>
      <c r="K25" s="22">
        <v>6</v>
      </c>
      <c r="L25" s="22">
        <v>76</v>
      </c>
      <c r="M25" s="22">
        <v>19</v>
      </c>
      <c r="N25" s="22">
        <v>324</v>
      </c>
      <c r="O25" s="22">
        <v>22</v>
      </c>
      <c r="P25" s="22">
        <v>84</v>
      </c>
      <c r="Q25" s="22"/>
      <c r="R25" s="22">
        <v>262</v>
      </c>
      <c r="S25" s="22">
        <v>21</v>
      </c>
      <c r="T25" s="22">
        <v>2032</v>
      </c>
      <c r="U25" s="22">
        <v>114</v>
      </c>
      <c r="V25" s="22">
        <v>338</v>
      </c>
      <c r="W25" s="22">
        <v>18</v>
      </c>
      <c r="X25" s="22">
        <v>54</v>
      </c>
      <c r="Y25" s="22">
        <v>5</v>
      </c>
      <c r="Z25" s="22">
        <v>7</v>
      </c>
      <c r="AA25" s="22">
        <v>4</v>
      </c>
      <c r="AB25" s="22">
        <f t="shared" si="3"/>
        <v>14589</v>
      </c>
      <c r="AC25" s="22">
        <f>(B25*B2)+(C25*C2)+(D25*D2)+(E25*E2)+(F25*F2)+(G25*G2)+(H25*H2)+(I25*I2)+(J25*J2)+(K25*K2)+(L25*L2)+(M25*M2)+(N25*N2)+(O25*O2)+(P25*P2)+(Q25*Q2)+(R25*R2)+(S25*S2)+(T25*T2)+(U25*U2)+(V25*V2)+(W25*W2)+(X25*X2)+(Y25*Y2)+(Z25*Z2)+(AA25*AA2)</f>
        <v>354751</v>
      </c>
    </row>
    <row r="26" spans="1:29" s="24" customFormat="1" x14ac:dyDescent="0.2">
      <c r="A26" s="25" t="s">
        <v>7</v>
      </c>
      <c r="B26" s="22">
        <v>2994</v>
      </c>
      <c r="C26" s="22">
        <v>344</v>
      </c>
      <c r="D26" s="22">
        <v>399</v>
      </c>
      <c r="E26" s="22">
        <v>9</v>
      </c>
      <c r="F26" s="22">
        <v>1331</v>
      </c>
      <c r="G26" s="22">
        <v>242</v>
      </c>
      <c r="H26" s="22">
        <v>484</v>
      </c>
      <c r="I26" s="22">
        <v>55</v>
      </c>
      <c r="J26" s="22">
        <v>101</v>
      </c>
      <c r="K26" s="22">
        <v>1</v>
      </c>
      <c r="L26" s="22">
        <v>53</v>
      </c>
      <c r="M26" s="22">
        <v>17</v>
      </c>
      <c r="N26" s="22">
        <v>639</v>
      </c>
      <c r="O26" s="22">
        <v>77</v>
      </c>
      <c r="P26" s="22">
        <v>115</v>
      </c>
      <c r="Q26" s="22">
        <v>2</v>
      </c>
      <c r="R26" s="22">
        <v>450</v>
      </c>
      <c r="S26" s="22">
        <v>46</v>
      </c>
      <c r="T26" s="22">
        <v>1213</v>
      </c>
      <c r="U26" s="22">
        <v>77</v>
      </c>
      <c r="V26" s="22">
        <v>192</v>
      </c>
      <c r="W26" s="22">
        <v>9</v>
      </c>
      <c r="X26" s="22">
        <v>32</v>
      </c>
      <c r="Y26" s="22">
        <v>4</v>
      </c>
      <c r="Z26" s="22">
        <v>15</v>
      </c>
      <c r="AA26" s="22">
        <v>1</v>
      </c>
      <c r="AB26" s="22">
        <f t="shared" si="3"/>
        <v>8902</v>
      </c>
      <c r="AC26" s="22">
        <f>(B26*B2)+(C26*C2)+(D26*D2)+(E26*E2)+(F26*F2)+(G26*G2)+(H26*H2)+(I26*I2)+(J26*J2)+(K26*K2)+(L26*L2)+(M26*M2)+(N26*N2)+(O26*O2)+(P26*P2)+(Q26*Q2)+(R26*R2)+(S26*S2)+(T26*T2)+(U26*U2)+(V26*V2)+(W26*W2)+(X26*X2)+(Y26*Y2)+(Z26*Z2)+(AA26*AA2)</f>
        <v>248046</v>
      </c>
    </row>
    <row r="27" spans="1:29" s="24" customFormat="1" x14ac:dyDescent="0.2"/>
    <row r="28" spans="1:29" s="24" customFormat="1" x14ac:dyDescent="0.2">
      <c r="A28" s="23" t="s">
        <v>29</v>
      </c>
      <c r="B28" s="22">
        <f>SUM(B24:B27)</f>
        <v>12894</v>
      </c>
      <c r="C28" s="22">
        <f t="shared" ref="C28:AB28" si="4">SUM(C24:C27)</f>
        <v>1302</v>
      </c>
      <c r="D28" s="22">
        <f t="shared" si="4"/>
        <v>1588</v>
      </c>
      <c r="E28" s="22">
        <f t="shared" si="4"/>
        <v>24</v>
      </c>
      <c r="F28" s="22">
        <f t="shared" si="4"/>
        <v>5413</v>
      </c>
      <c r="G28" s="22">
        <f t="shared" si="4"/>
        <v>833</v>
      </c>
      <c r="H28" s="22">
        <f t="shared" si="4"/>
        <v>2040</v>
      </c>
      <c r="I28" s="22">
        <f t="shared" si="4"/>
        <v>211</v>
      </c>
      <c r="J28" s="22">
        <f t="shared" si="4"/>
        <v>435</v>
      </c>
      <c r="K28" s="22">
        <f t="shared" si="4"/>
        <v>9</v>
      </c>
      <c r="L28" s="22">
        <f t="shared" si="4"/>
        <v>174</v>
      </c>
      <c r="M28" s="22">
        <f t="shared" si="4"/>
        <v>40</v>
      </c>
      <c r="N28" s="22">
        <f t="shared" si="4"/>
        <v>1400</v>
      </c>
      <c r="O28" s="22">
        <f t="shared" si="4"/>
        <v>120</v>
      </c>
      <c r="P28" s="22">
        <f t="shared" si="4"/>
        <v>287</v>
      </c>
      <c r="Q28" s="22">
        <f t="shared" si="4"/>
        <v>3</v>
      </c>
      <c r="R28" s="22">
        <f t="shared" si="4"/>
        <v>1053</v>
      </c>
      <c r="S28" s="22">
        <f t="shared" si="4"/>
        <v>96</v>
      </c>
      <c r="T28" s="22">
        <f t="shared" si="4"/>
        <v>4633</v>
      </c>
      <c r="U28" s="22">
        <f t="shared" si="4"/>
        <v>282</v>
      </c>
      <c r="V28" s="22">
        <f t="shared" si="4"/>
        <v>717</v>
      </c>
      <c r="W28" s="22">
        <f t="shared" si="4"/>
        <v>32</v>
      </c>
      <c r="X28" s="22">
        <f t="shared" si="4"/>
        <v>117</v>
      </c>
      <c r="Y28" s="22">
        <f t="shared" si="4"/>
        <v>15</v>
      </c>
      <c r="Z28" s="22">
        <f t="shared" si="4"/>
        <v>27</v>
      </c>
      <c r="AA28" s="22">
        <f t="shared" si="4"/>
        <v>5</v>
      </c>
      <c r="AB28" s="22">
        <f t="shared" si="4"/>
        <v>33750</v>
      </c>
      <c r="AC28" s="22"/>
    </row>
    <row r="29" spans="1:29" x14ac:dyDescent="0.2">
      <c r="A29" s="8" t="s">
        <v>30</v>
      </c>
      <c r="B29" s="7">
        <f>B28*B2</f>
        <v>386820</v>
      </c>
      <c r="C29" s="7">
        <f t="shared" ref="C29:AA29" si="5">C28*C2</f>
        <v>26040</v>
      </c>
      <c r="D29" s="7">
        <f t="shared" si="5"/>
        <v>0</v>
      </c>
      <c r="E29" s="7">
        <f t="shared" si="5"/>
        <v>0</v>
      </c>
      <c r="F29" s="7">
        <f t="shared" si="5"/>
        <v>108260</v>
      </c>
      <c r="G29" s="7">
        <f t="shared" si="5"/>
        <v>16660</v>
      </c>
      <c r="H29" s="7">
        <f t="shared" si="5"/>
        <v>91800</v>
      </c>
      <c r="I29" s="7">
        <f t="shared" si="5"/>
        <v>6330</v>
      </c>
      <c r="J29" s="7">
        <f t="shared" si="5"/>
        <v>0</v>
      </c>
      <c r="K29" s="7">
        <f t="shared" si="5"/>
        <v>0</v>
      </c>
      <c r="L29" s="7">
        <f t="shared" si="5"/>
        <v>5220</v>
      </c>
      <c r="M29" s="7">
        <f t="shared" si="5"/>
        <v>1200</v>
      </c>
      <c r="N29" s="7">
        <f t="shared" si="5"/>
        <v>114800</v>
      </c>
      <c r="O29" s="7">
        <f t="shared" si="5"/>
        <v>6480</v>
      </c>
      <c r="P29" s="7">
        <f t="shared" si="5"/>
        <v>0</v>
      </c>
      <c r="Q29" s="7">
        <f t="shared" si="5"/>
        <v>0</v>
      </c>
      <c r="R29" s="7">
        <f t="shared" si="5"/>
        <v>56862</v>
      </c>
      <c r="S29" s="7">
        <f t="shared" si="5"/>
        <v>5184</v>
      </c>
      <c r="T29" s="7">
        <f t="shared" si="5"/>
        <v>27798</v>
      </c>
      <c r="U29" s="7">
        <f t="shared" si="5"/>
        <v>1692</v>
      </c>
      <c r="V29" s="7">
        <f t="shared" si="5"/>
        <v>8604</v>
      </c>
      <c r="W29" s="7">
        <f t="shared" si="5"/>
        <v>384</v>
      </c>
      <c r="X29" s="7">
        <f t="shared" si="5"/>
        <v>1404</v>
      </c>
      <c r="Y29" s="7">
        <f t="shared" si="5"/>
        <v>180</v>
      </c>
      <c r="Z29" s="7">
        <f t="shared" si="5"/>
        <v>729</v>
      </c>
      <c r="AA29" s="7">
        <f t="shared" si="5"/>
        <v>135</v>
      </c>
      <c r="AB29" s="7">
        <f>SUM(B29:AA29)</f>
        <v>866582</v>
      </c>
      <c r="AC29" s="18">
        <f>SUM(AC24:AC28)</f>
        <v>866582</v>
      </c>
    </row>
    <row r="31" spans="1:29" s="24" customFormat="1" x14ac:dyDescent="0.2">
      <c r="A31" s="23" t="s">
        <v>31</v>
      </c>
      <c r="B31" s="22">
        <f>B20+B28</f>
        <v>319506</v>
      </c>
      <c r="C31" s="22">
        <f t="shared" ref="C31:AB32" si="6">C20+C28</f>
        <v>22994</v>
      </c>
      <c r="D31" s="22">
        <f t="shared" si="6"/>
        <v>37801</v>
      </c>
      <c r="E31" s="22">
        <f t="shared" si="6"/>
        <v>722</v>
      </c>
      <c r="F31" s="22">
        <f t="shared" si="6"/>
        <v>156238</v>
      </c>
      <c r="G31" s="22">
        <f t="shared" si="6"/>
        <v>15351</v>
      </c>
      <c r="H31" s="22">
        <f t="shared" si="6"/>
        <v>79637</v>
      </c>
      <c r="I31" s="22">
        <f t="shared" si="6"/>
        <v>4901</v>
      </c>
      <c r="J31" s="22">
        <f t="shared" si="6"/>
        <v>11103</v>
      </c>
      <c r="K31" s="22">
        <f t="shared" si="6"/>
        <v>183</v>
      </c>
      <c r="L31" s="22">
        <f t="shared" si="6"/>
        <v>8070</v>
      </c>
      <c r="M31" s="22">
        <f t="shared" si="6"/>
        <v>774</v>
      </c>
      <c r="N31" s="22">
        <f t="shared" si="6"/>
        <v>7756</v>
      </c>
      <c r="O31" s="22">
        <f t="shared" si="6"/>
        <v>409</v>
      </c>
      <c r="P31" s="22">
        <f t="shared" si="6"/>
        <v>1801</v>
      </c>
      <c r="Q31" s="22">
        <f t="shared" si="6"/>
        <v>38</v>
      </c>
      <c r="R31" s="22">
        <f t="shared" si="6"/>
        <v>6654</v>
      </c>
      <c r="S31" s="22">
        <f t="shared" si="6"/>
        <v>352</v>
      </c>
      <c r="T31" s="22">
        <f t="shared" si="6"/>
        <v>105984</v>
      </c>
      <c r="U31" s="22">
        <f t="shared" si="6"/>
        <v>4722</v>
      </c>
      <c r="V31" s="22">
        <f t="shared" si="6"/>
        <v>23569</v>
      </c>
      <c r="W31" s="22">
        <f t="shared" si="6"/>
        <v>1618</v>
      </c>
      <c r="X31" s="22">
        <f t="shared" si="6"/>
        <v>1666</v>
      </c>
      <c r="Y31" s="22">
        <f t="shared" si="6"/>
        <v>298</v>
      </c>
      <c r="Z31" s="22">
        <f t="shared" si="6"/>
        <v>653</v>
      </c>
      <c r="AA31" s="22">
        <f t="shared" si="6"/>
        <v>200</v>
      </c>
      <c r="AB31" s="22">
        <f t="shared" si="6"/>
        <v>813000</v>
      </c>
      <c r="AC31" s="22"/>
    </row>
    <row r="32" spans="1:29" x14ac:dyDescent="0.2">
      <c r="A32" s="8" t="s">
        <v>32</v>
      </c>
      <c r="B32" s="7">
        <f>B21+B29</f>
        <v>9585180</v>
      </c>
      <c r="C32" s="7">
        <f t="shared" si="6"/>
        <v>459880</v>
      </c>
      <c r="D32" s="7">
        <f t="shared" si="6"/>
        <v>0</v>
      </c>
      <c r="E32" s="7">
        <f t="shared" si="6"/>
        <v>0</v>
      </c>
      <c r="F32" s="7">
        <f t="shared" si="6"/>
        <v>3124760</v>
      </c>
      <c r="G32" s="7">
        <f t="shared" si="6"/>
        <v>307020</v>
      </c>
      <c r="H32" s="7">
        <f t="shared" si="6"/>
        <v>3583665</v>
      </c>
      <c r="I32" s="7">
        <f t="shared" si="6"/>
        <v>147030</v>
      </c>
      <c r="J32" s="7">
        <f t="shared" si="6"/>
        <v>0</v>
      </c>
      <c r="K32" s="7">
        <f t="shared" si="6"/>
        <v>0</v>
      </c>
      <c r="L32" s="7">
        <f t="shared" si="6"/>
        <v>242100</v>
      </c>
      <c r="M32" s="7">
        <f t="shared" si="6"/>
        <v>23220</v>
      </c>
      <c r="N32" s="7">
        <f t="shared" si="6"/>
        <v>635992</v>
      </c>
      <c r="O32" s="7">
        <f t="shared" si="6"/>
        <v>22086</v>
      </c>
      <c r="P32" s="7">
        <f t="shared" si="6"/>
        <v>0</v>
      </c>
      <c r="Q32" s="7">
        <f t="shared" si="6"/>
        <v>0</v>
      </c>
      <c r="R32" s="7">
        <f t="shared" si="6"/>
        <v>359316</v>
      </c>
      <c r="S32" s="7">
        <f t="shared" si="6"/>
        <v>19008</v>
      </c>
      <c r="T32" s="7">
        <f t="shared" si="6"/>
        <v>635904</v>
      </c>
      <c r="U32" s="7">
        <f t="shared" si="6"/>
        <v>28332</v>
      </c>
      <c r="V32" s="7">
        <f t="shared" si="6"/>
        <v>282828</v>
      </c>
      <c r="W32" s="7">
        <f t="shared" si="6"/>
        <v>19416</v>
      </c>
      <c r="X32" s="7">
        <f t="shared" si="6"/>
        <v>19992</v>
      </c>
      <c r="Y32" s="7">
        <f t="shared" si="6"/>
        <v>3576</v>
      </c>
      <c r="Z32" s="7">
        <f t="shared" si="6"/>
        <v>17631</v>
      </c>
      <c r="AA32" s="7">
        <f t="shared" si="6"/>
        <v>5400</v>
      </c>
      <c r="AB32" s="7">
        <f t="shared" si="6"/>
        <v>19522336</v>
      </c>
      <c r="AC32" s="18">
        <f>AC21+AC29</f>
        <v>19522336</v>
      </c>
    </row>
  </sheetData>
  <mergeCells count="5">
    <mergeCell ref="B1:G1"/>
    <mergeCell ref="H1:M1"/>
    <mergeCell ref="N1:S1"/>
    <mergeCell ref="T1:W1"/>
    <mergeCell ref="X1:AA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2"/>
  <sheetViews>
    <sheetView topLeftCell="L16" workbookViewId="0">
      <selection activeCell="B24" sqref="B24:AA26"/>
    </sheetView>
  </sheetViews>
  <sheetFormatPr defaultRowHeight="15" x14ac:dyDescent="0.2"/>
  <cols>
    <col min="1" max="1" width="39.88671875" bestFit="1" customWidth="1"/>
    <col min="2" max="2" width="10.88671875" bestFit="1" customWidth="1"/>
    <col min="6" max="6" width="9.88671875" bestFit="1" customWidth="1"/>
    <col min="7" max="7" width="8.88671875" customWidth="1"/>
    <col min="8" max="8" width="9.88671875" bestFit="1" customWidth="1"/>
    <col min="20" max="20" width="9.88671875" bestFit="1" customWidth="1"/>
    <col min="22" max="22" width="9.88671875" bestFit="1" customWidth="1"/>
    <col min="28" max="28" width="10.88671875" bestFit="1" customWidth="1"/>
    <col min="29" max="29" width="11" bestFit="1" customWidth="1"/>
  </cols>
  <sheetData>
    <row r="1" spans="1:29" x14ac:dyDescent="0.2">
      <c r="A1" s="2"/>
      <c r="B1" s="45" t="s">
        <v>8</v>
      </c>
      <c r="C1" s="45"/>
      <c r="D1" s="45"/>
      <c r="E1" s="45"/>
      <c r="F1" s="45"/>
      <c r="G1" s="45"/>
      <c r="H1" s="46" t="s">
        <v>9</v>
      </c>
      <c r="I1" s="46"/>
      <c r="J1" s="46"/>
      <c r="K1" s="46"/>
      <c r="L1" s="46"/>
      <c r="M1" s="46"/>
      <c r="N1" s="47" t="s">
        <v>12</v>
      </c>
      <c r="O1" s="47"/>
      <c r="P1" s="47"/>
      <c r="Q1" s="47"/>
      <c r="R1" s="47"/>
      <c r="S1" s="47"/>
      <c r="T1" s="48" t="s">
        <v>11</v>
      </c>
      <c r="U1" s="48"/>
      <c r="V1" s="48"/>
      <c r="W1" s="48"/>
      <c r="X1" s="49" t="s">
        <v>10</v>
      </c>
      <c r="Y1" s="49"/>
      <c r="Z1" s="49"/>
      <c r="AA1" s="49"/>
      <c r="AB1" s="2"/>
      <c r="AC1" s="2"/>
    </row>
    <row r="2" spans="1:29" s="5" customFormat="1" x14ac:dyDescent="0.2">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
      <c r="A3" s="20" t="s">
        <v>73</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7" t="s">
        <v>14</v>
      </c>
    </row>
    <row r="4" spans="1:29" x14ac:dyDescent="0.2">
      <c r="A4" s="2" t="s">
        <v>63</v>
      </c>
      <c r="B4" s="21">
        <v>12405</v>
      </c>
      <c r="C4" s="21">
        <v>966</v>
      </c>
      <c r="D4" s="21">
        <v>1191</v>
      </c>
      <c r="E4" s="21">
        <v>17</v>
      </c>
      <c r="F4" s="21">
        <v>5911</v>
      </c>
      <c r="G4" s="21">
        <v>678</v>
      </c>
      <c r="H4" s="21">
        <v>2389</v>
      </c>
      <c r="I4" s="21">
        <v>205</v>
      </c>
      <c r="J4" s="21">
        <v>367</v>
      </c>
      <c r="K4" s="21">
        <v>8</v>
      </c>
      <c r="L4" s="21">
        <v>236</v>
      </c>
      <c r="M4" s="21">
        <v>22</v>
      </c>
      <c r="N4" s="21">
        <v>1013</v>
      </c>
      <c r="O4" s="21">
        <v>52</v>
      </c>
      <c r="P4" s="21">
        <v>126</v>
      </c>
      <c r="Q4" s="21">
        <v>3</v>
      </c>
      <c r="R4" s="21">
        <v>910</v>
      </c>
      <c r="S4" s="21">
        <v>49</v>
      </c>
      <c r="T4" s="21">
        <v>2628</v>
      </c>
      <c r="U4" s="21">
        <v>118</v>
      </c>
      <c r="V4" s="21">
        <v>543</v>
      </c>
      <c r="W4" s="21">
        <v>23</v>
      </c>
      <c r="X4" s="21">
        <v>59</v>
      </c>
      <c r="Y4" s="21">
        <v>7</v>
      </c>
      <c r="Z4" s="21">
        <v>4</v>
      </c>
      <c r="AA4" s="21">
        <v>3</v>
      </c>
      <c r="AB4" s="2">
        <f>SUM(B4:AA4)</f>
        <v>29933</v>
      </c>
      <c r="AC4" s="2">
        <f>(B4*B2)+(C4*C2)+(D4*D2)+(E4*E2)+(F4*F2)+(G4*G2)+(H4*H2)+(I4*I2)+(J4*J2)+(K4*K2)+(L4*L2)+(M4*M2)+(N4*N2)+(O4*O2)+(P4*P2)+(Q4*Q2)+(R4*R2)+(S4*S2)+(T4*T2)+(U4*U2)+(V4*V2)+(W4*W2)+(X4*X2)+(Y4*Y2)+(Z4*Z2)+(AA4*AA2)</f>
        <v>806554</v>
      </c>
    </row>
    <row r="5" spans="1:29" x14ac:dyDescent="0.2">
      <c r="A5" s="2" t="s">
        <v>64</v>
      </c>
      <c r="B5" s="21">
        <v>19268</v>
      </c>
      <c r="C5" s="21">
        <v>1748</v>
      </c>
      <c r="D5" s="21">
        <v>1904</v>
      </c>
      <c r="E5" s="21">
        <v>50</v>
      </c>
      <c r="F5" s="21">
        <v>10815</v>
      </c>
      <c r="G5" s="21">
        <v>1232</v>
      </c>
      <c r="H5" s="21">
        <v>4145</v>
      </c>
      <c r="I5" s="21">
        <v>318</v>
      </c>
      <c r="J5" s="21">
        <v>523</v>
      </c>
      <c r="K5" s="21">
        <v>13</v>
      </c>
      <c r="L5" s="21">
        <v>404</v>
      </c>
      <c r="M5" s="21">
        <v>38</v>
      </c>
      <c r="N5" s="21">
        <v>97</v>
      </c>
      <c r="O5" s="21">
        <v>3</v>
      </c>
      <c r="P5" s="21">
        <v>42</v>
      </c>
      <c r="Q5" s="21"/>
      <c r="R5" s="21">
        <v>81</v>
      </c>
      <c r="S5" s="21">
        <v>5</v>
      </c>
      <c r="T5" s="21">
        <v>4586</v>
      </c>
      <c r="U5" s="21">
        <v>109</v>
      </c>
      <c r="V5" s="21">
        <v>932</v>
      </c>
      <c r="W5" s="21">
        <v>50</v>
      </c>
      <c r="X5" s="21">
        <v>14</v>
      </c>
      <c r="Y5" s="21">
        <v>5</v>
      </c>
      <c r="Z5" s="21">
        <v>15</v>
      </c>
      <c r="AA5" s="21">
        <v>2</v>
      </c>
      <c r="AB5" s="2">
        <f t="shared" ref="AB5:AB20" si="0">SUM(B5:AA5)</f>
        <v>46399</v>
      </c>
      <c r="AC5" s="2">
        <f>(B5*B2)+(C5*C2)+(D5*D2)+(E5*E2)+(F5*F2)+(G5*G2)+(H5*H2)+(I5*I2)+(J5*J2)+(K5*K2)+(L5*L2)+(M5*M2)+(N5*N2)+(O5*O2)+(P5*P2)+(Q5*Q2)+(R5*R2)+(S5*S2)+(T5*T2)+(U5*U2)+(V5*V2)+(W5*W2)+(X5*X2)+(Y5*Y2)+(Z5*Z2)+(AA5*AA2)</f>
        <v>1116666</v>
      </c>
    </row>
    <row r="6" spans="1:29" x14ac:dyDescent="0.2">
      <c r="A6" s="2" t="s">
        <v>65</v>
      </c>
      <c r="B6" s="21">
        <v>4905</v>
      </c>
      <c r="C6" s="21">
        <v>349</v>
      </c>
      <c r="D6" s="21">
        <v>499</v>
      </c>
      <c r="E6" s="21">
        <v>6</v>
      </c>
      <c r="F6" s="21">
        <v>3096</v>
      </c>
      <c r="G6" s="21">
        <v>304</v>
      </c>
      <c r="H6" s="21">
        <v>1564</v>
      </c>
      <c r="I6" s="21">
        <v>114</v>
      </c>
      <c r="J6" s="21">
        <v>159</v>
      </c>
      <c r="K6" s="21">
        <v>1</v>
      </c>
      <c r="L6" s="21">
        <v>219</v>
      </c>
      <c r="M6" s="21">
        <v>19</v>
      </c>
      <c r="N6" s="21">
        <v>555</v>
      </c>
      <c r="O6" s="21">
        <v>18</v>
      </c>
      <c r="P6" s="21">
        <v>54</v>
      </c>
      <c r="Q6" s="21">
        <v>2</v>
      </c>
      <c r="R6" s="21">
        <v>511</v>
      </c>
      <c r="S6" s="21">
        <v>20</v>
      </c>
      <c r="T6" s="21">
        <v>1660</v>
      </c>
      <c r="U6" s="21">
        <v>122</v>
      </c>
      <c r="V6" s="21">
        <v>325</v>
      </c>
      <c r="W6" s="21">
        <v>25</v>
      </c>
      <c r="X6" s="21">
        <v>44</v>
      </c>
      <c r="Y6" s="21">
        <v>8</v>
      </c>
      <c r="Z6" s="21">
        <v>10</v>
      </c>
      <c r="AA6" s="21">
        <v>3</v>
      </c>
      <c r="AB6" s="2">
        <f t="shared" si="0"/>
        <v>14592</v>
      </c>
      <c r="AC6" s="2">
        <f>(B6*B2)+(C6*C2)+(D6*D2)+(E6*E2)+(F6*F2)+(G6*G2)+(H6*H2)+(I6*I2)+(J6*J2)+(K6*K2)+(L6*L2)+(M6*M2)+(N6*N2)+(O6*O2)+(P6*P2)+(Q6*Q2)+(R6*R2)+(S6*S2)+(T6*T2)+(U6*U2)+(V6*V2)+(W6*W2)+(X6*X2)+(Y6*Y2)+(Z6*Z2)+(AA6*AA2)</f>
        <v>394093</v>
      </c>
    </row>
    <row r="7" spans="1:29" x14ac:dyDescent="0.2">
      <c r="A7" s="2" t="s">
        <v>0</v>
      </c>
      <c r="B7" s="21">
        <v>30856</v>
      </c>
      <c r="C7" s="21">
        <v>1756</v>
      </c>
      <c r="D7" s="21">
        <v>3462</v>
      </c>
      <c r="E7" s="21">
        <v>64</v>
      </c>
      <c r="F7" s="21">
        <v>17620</v>
      </c>
      <c r="G7" s="21">
        <v>1290</v>
      </c>
      <c r="H7" s="21">
        <v>11501</v>
      </c>
      <c r="I7" s="21">
        <v>551</v>
      </c>
      <c r="J7" s="21">
        <v>1225</v>
      </c>
      <c r="K7" s="21">
        <v>17</v>
      </c>
      <c r="L7" s="21">
        <v>1314</v>
      </c>
      <c r="M7" s="21">
        <v>97</v>
      </c>
      <c r="N7" s="21">
        <v>128</v>
      </c>
      <c r="O7" s="21">
        <v>4</v>
      </c>
      <c r="P7" s="21">
        <v>88</v>
      </c>
      <c r="Q7" s="21"/>
      <c r="R7" s="21">
        <v>145</v>
      </c>
      <c r="S7" s="21">
        <v>4</v>
      </c>
      <c r="T7" s="21">
        <v>8159</v>
      </c>
      <c r="U7" s="21">
        <v>288</v>
      </c>
      <c r="V7" s="21">
        <v>1888</v>
      </c>
      <c r="W7" s="21">
        <v>137</v>
      </c>
      <c r="X7" s="21">
        <v>46</v>
      </c>
      <c r="Y7" s="21">
        <v>11</v>
      </c>
      <c r="Z7" s="21">
        <v>55</v>
      </c>
      <c r="AA7" s="21">
        <v>22</v>
      </c>
      <c r="AB7" s="2">
        <f t="shared" si="0"/>
        <v>80728</v>
      </c>
      <c r="AC7" s="2">
        <f>(B7*B2)+(C7*C2)+(D7*D2)+(E7*E2)+(F7*F2)+(G7*G2)+(H7*H2)+(I7*I2)+(J7*J2)+(K7*K2)+(L7*L2)+(M7*M2)+(N7*N2)+(O7*O2)+(P7*P2)+(Q7*Q2)+(R7*R2)+(S7*S2)+(T7*T2)+(U7*U2)+(V7*V2)+(W7*W2)+(X7*X2)+(Y7*Y2)+(Z7*Z2)+(AA7*AA2)</f>
        <v>2011908</v>
      </c>
    </row>
    <row r="8" spans="1:29" x14ac:dyDescent="0.2">
      <c r="A8" s="2" t="s">
        <v>66</v>
      </c>
      <c r="B8" s="21">
        <v>23721</v>
      </c>
      <c r="C8" s="21">
        <v>2054</v>
      </c>
      <c r="D8" s="21">
        <v>2300</v>
      </c>
      <c r="E8" s="21">
        <v>53</v>
      </c>
      <c r="F8" s="21">
        <v>11444</v>
      </c>
      <c r="G8" s="21">
        <v>1430</v>
      </c>
      <c r="H8" s="21">
        <v>4423</v>
      </c>
      <c r="I8" s="21">
        <v>349</v>
      </c>
      <c r="J8" s="21">
        <v>677</v>
      </c>
      <c r="K8" s="21">
        <v>11</v>
      </c>
      <c r="L8" s="21">
        <v>373</v>
      </c>
      <c r="M8" s="21">
        <v>53</v>
      </c>
      <c r="N8" s="21">
        <v>366</v>
      </c>
      <c r="O8" s="21">
        <v>19</v>
      </c>
      <c r="P8" s="21">
        <v>76</v>
      </c>
      <c r="Q8" s="21">
        <v>2</v>
      </c>
      <c r="R8" s="21">
        <v>451</v>
      </c>
      <c r="S8" s="21">
        <v>20</v>
      </c>
      <c r="T8" s="21">
        <v>5590</v>
      </c>
      <c r="U8" s="21">
        <v>186</v>
      </c>
      <c r="V8" s="21">
        <v>1329</v>
      </c>
      <c r="W8" s="21">
        <v>63</v>
      </c>
      <c r="X8" s="21">
        <v>49</v>
      </c>
      <c r="Y8" s="21">
        <v>4</v>
      </c>
      <c r="Z8" s="21">
        <v>17</v>
      </c>
      <c r="AA8" s="21">
        <v>6</v>
      </c>
      <c r="AB8" s="2">
        <f t="shared" si="0"/>
        <v>55066</v>
      </c>
      <c r="AC8" s="2">
        <f>(B8*B2)+(C8*C2)+(D8*D2)+(E8*E2)+(F8*F2)+(G8*G2)+(H8*H2)+(I8*I2)+(J8*J2)+(K8*K2)+(L8*L2)+(M8*M2)+(N8*N2)+(O8*O2)+(P8*P2)+(Q8*Q2)+(R8*R2)+(S8*S2)+(T8*T2)+(U8*U2)+(V8*V2)+(W8*W2)+(X8*X2)+(Y8*Y2)+(Z8*Z2)+(AA8*AA2)</f>
        <v>1341564</v>
      </c>
    </row>
    <row r="9" spans="1:29" x14ac:dyDescent="0.2">
      <c r="A9" s="2" t="s">
        <v>67</v>
      </c>
      <c r="B9" s="21">
        <v>17758</v>
      </c>
      <c r="C9" s="21">
        <v>974</v>
      </c>
      <c r="D9" s="21">
        <v>1516</v>
      </c>
      <c r="E9" s="21">
        <v>18</v>
      </c>
      <c r="F9" s="21">
        <v>7721</v>
      </c>
      <c r="G9" s="21">
        <v>736</v>
      </c>
      <c r="H9" s="21">
        <v>6527</v>
      </c>
      <c r="I9" s="21">
        <v>379</v>
      </c>
      <c r="J9" s="21">
        <v>564</v>
      </c>
      <c r="K9" s="21">
        <v>10</v>
      </c>
      <c r="L9" s="21">
        <v>700</v>
      </c>
      <c r="M9" s="21">
        <v>58</v>
      </c>
      <c r="N9" s="21">
        <v>271</v>
      </c>
      <c r="O9" s="21">
        <v>5</v>
      </c>
      <c r="P9" s="21">
        <v>79</v>
      </c>
      <c r="Q9" s="21">
        <v>1</v>
      </c>
      <c r="R9" s="21">
        <v>131</v>
      </c>
      <c r="S9" s="21">
        <v>3</v>
      </c>
      <c r="T9" s="21">
        <v>6273</v>
      </c>
      <c r="U9" s="21">
        <v>216</v>
      </c>
      <c r="V9" s="21">
        <v>1222</v>
      </c>
      <c r="W9" s="21">
        <v>85</v>
      </c>
      <c r="X9" s="21">
        <v>118</v>
      </c>
      <c r="Y9" s="21">
        <v>13</v>
      </c>
      <c r="Z9" s="21">
        <v>52</v>
      </c>
      <c r="AA9" s="21">
        <v>7</v>
      </c>
      <c r="AB9" s="2">
        <f t="shared" si="0"/>
        <v>45437</v>
      </c>
      <c r="AC9" s="2">
        <f>(B9*B2)+(C9*C2)+(D9*D2)+(E9*E2)+(F9*F2)+(G9*G2)+(H9*H2)+(I9*I2)+(J9*J2)+(K9*K2)+(L9*L2)+(M9*M2)+(N9*N2)+(O9*O2)+(P9*P2)+(Q9*Q2)+(R9*R2)+(S9*S2)+(T9*T2)+(U9*U2)+(V9*V2)+(W9*W2)+(X9*X2)+(Y9*Y2)+(Z9*Z2)+(AA9*AA2)</f>
        <v>1136696</v>
      </c>
    </row>
    <row r="10" spans="1:29" x14ac:dyDescent="0.2">
      <c r="A10" s="2" t="s">
        <v>68</v>
      </c>
      <c r="B10" s="21">
        <v>19577</v>
      </c>
      <c r="C10" s="21">
        <v>1190</v>
      </c>
      <c r="D10" s="21">
        <v>2215</v>
      </c>
      <c r="E10" s="21">
        <v>57</v>
      </c>
      <c r="F10" s="21">
        <v>10310</v>
      </c>
      <c r="G10" s="21">
        <v>838</v>
      </c>
      <c r="H10" s="21">
        <v>8899</v>
      </c>
      <c r="I10" s="21">
        <v>519</v>
      </c>
      <c r="J10" s="21">
        <v>900</v>
      </c>
      <c r="K10" s="21">
        <v>17</v>
      </c>
      <c r="L10" s="21">
        <v>1050</v>
      </c>
      <c r="M10" s="21">
        <v>96</v>
      </c>
      <c r="N10" s="21">
        <v>249</v>
      </c>
      <c r="O10" s="21">
        <v>8</v>
      </c>
      <c r="P10" s="21">
        <v>79</v>
      </c>
      <c r="Q10" s="21">
        <v>1</v>
      </c>
      <c r="R10" s="21">
        <v>158</v>
      </c>
      <c r="S10" s="21">
        <v>4</v>
      </c>
      <c r="T10" s="21">
        <v>7890</v>
      </c>
      <c r="U10" s="21">
        <v>353</v>
      </c>
      <c r="V10" s="21">
        <v>1905</v>
      </c>
      <c r="W10" s="21">
        <v>120</v>
      </c>
      <c r="X10" s="21">
        <v>108</v>
      </c>
      <c r="Y10" s="21">
        <v>13</v>
      </c>
      <c r="Z10" s="21">
        <v>59</v>
      </c>
      <c r="AA10" s="21">
        <v>8</v>
      </c>
      <c r="AB10" s="2">
        <f t="shared" si="0"/>
        <v>56623</v>
      </c>
      <c r="AC10" s="2">
        <f>(B10*B2)+(C10*C2)+(D10*D2)+(E10*E2)+(F10*F2)+(G10*G2)+(H10*H2)+(I10*I2)+(J10*J2)+(K10*K2)+(L10*L2)+(M10*M2)+(N10*N2)+(O10*O2)+(P10*P2)+(Q10*Q2)+(R10*R2)+(S10*S2)+(T10*T2)+(U10*U2)+(V10*V2)+(W10*W2)+(X10*X2)+(Y10*Y2)+(Z10*Z2)+(AA10*AA2)</f>
        <v>1391092</v>
      </c>
    </row>
    <row r="11" spans="1:29" x14ac:dyDescent="0.2">
      <c r="A11" s="2" t="s">
        <v>69</v>
      </c>
      <c r="B11" s="21">
        <v>14695</v>
      </c>
      <c r="C11" s="21">
        <v>1067</v>
      </c>
      <c r="D11" s="21">
        <v>1366</v>
      </c>
      <c r="E11" s="21">
        <v>33</v>
      </c>
      <c r="F11" s="21">
        <v>8244</v>
      </c>
      <c r="G11" s="21">
        <v>761</v>
      </c>
      <c r="H11" s="21">
        <v>3341</v>
      </c>
      <c r="I11" s="21">
        <v>217</v>
      </c>
      <c r="J11" s="21">
        <v>426</v>
      </c>
      <c r="K11" s="21">
        <v>12</v>
      </c>
      <c r="L11" s="21">
        <v>408</v>
      </c>
      <c r="M11" s="21">
        <v>39</v>
      </c>
      <c r="N11" s="21">
        <v>86</v>
      </c>
      <c r="O11" s="21">
        <v>2</v>
      </c>
      <c r="P11" s="21">
        <v>42</v>
      </c>
      <c r="Q11" s="21">
        <v>4</v>
      </c>
      <c r="R11" s="21">
        <v>77</v>
      </c>
      <c r="S11" s="21"/>
      <c r="T11" s="21">
        <v>3345</v>
      </c>
      <c r="U11" s="21">
        <v>94</v>
      </c>
      <c r="V11" s="21">
        <v>700</v>
      </c>
      <c r="W11" s="21">
        <v>61</v>
      </c>
      <c r="X11" s="21">
        <v>17</v>
      </c>
      <c r="Y11" s="21">
        <v>4</v>
      </c>
      <c r="Z11" s="21">
        <v>14</v>
      </c>
      <c r="AA11" s="21">
        <v>7</v>
      </c>
      <c r="AB11" s="2">
        <f t="shared" si="0"/>
        <v>35062</v>
      </c>
      <c r="AC11" s="2">
        <f>(B11*B2)+(C11*C2)+(D11*D2)+(E11*E2)+(F11*F2)+(G11*G2)+(H11*H2)+(I11*I2)+(J11*J2)+(K11*K2)+(L11*L2)+(M11*M2)+(N11*N2)+(O11*O2)+(P11*P2)+(Q11*Q2)+(R11*R2)+(S11*S2)+(T11*T2)+(U11*U2)+(V11*V2)+(W11*W2)+(X11*X2)+(Y11*Y2)+(Z11*Z2)+(AA11*AA2)</f>
        <v>854458</v>
      </c>
    </row>
    <row r="12" spans="1:29" x14ac:dyDescent="0.2">
      <c r="A12" s="2" t="s">
        <v>70</v>
      </c>
      <c r="B12" s="21">
        <v>8873</v>
      </c>
      <c r="C12" s="21">
        <v>798</v>
      </c>
      <c r="D12" s="21">
        <v>1090</v>
      </c>
      <c r="E12" s="21">
        <v>19</v>
      </c>
      <c r="F12" s="21">
        <v>3847</v>
      </c>
      <c r="G12" s="21">
        <v>537</v>
      </c>
      <c r="H12" s="21">
        <v>1216</v>
      </c>
      <c r="I12" s="21">
        <v>110</v>
      </c>
      <c r="J12" s="21">
        <v>283</v>
      </c>
      <c r="K12" s="21">
        <v>2</v>
      </c>
      <c r="L12" s="21">
        <v>111</v>
      </c>
      <c r="M12" s="21">
        <v>18</v>
      </c>
      <c r="N12" s="21">
        <v>1063</v>
      </c>
      <c r="O12" s="21">
        <v>71</v>
      </c>
      <c r="P12" s="21">
        <v>170</v>
      </c>
      <c r="Q12" s="21">
        <v>3</v>
      </c>
      <c r="R12" s="21">
        <v>778</v>
      </c>
      <c r="S12" s="21">
        <v>64</v>
      </c>
      <c r="T12" s="21">
        <v>4951</v>
      </c>
      <c r="U12" s="21">
        <v>249</v>
      </c>
      <c r="V12" s="21">
        <v>490</v>
      </c>
      <c r="W12" s="21">
        <v>28</v>
      </c>
      <c r="X12" s="21">
        <v>94</v>
      </c>
      <c r="Y12" s="21">
        <v>17</v>
      </c>
      <c r="Z12" s="21">
        <v>20</v>
      </c>
      <c r="AA12" s="21">
        <v>3</v>
      </c>
      <c r="AB12" s="2">
        <f t="shared" si="0"/>
        <v>24905</v>
      </c>
      <c r="AC12" s="2">
        <f>(B12*B2)+(C12*C2)+(D12*D2)+(E12*E2)+(F12*F2)+(G12*G2)+(H12*H2)+(I12*I2)+(J12*J2)+(K12*K2)+(L12*L2)+(M12*M2)+(N12*N2)+(O12*O2)+(P12*P2)+(Q12*Q2)+(R12*R2)+(S12*S2)+(T12*T2)+(U12*U2)+(V12*V2)+(W12*W2)+(X12*X2)+(Y12*Y2)+(Z12*Z2)+(AA12*AA2)</f>
        <v>607557</v>
      </c>
    </row>
    <row r="13" spans="1:29" x14ac:dyDescent="0.2">
      <c r="A13" s="2" t="s">
        <v>71</v>
      </c>
      <c r="B13" s="21">
        <v>11280</v>
      </c>
      <c r="C13" s="21">
        <v>677</v>
      </c>
      <c r="D13" s="21">
        <v>1302</v>
      </c>
      <c r="E13" s="21">
        <v>26</v>
      </c>
      <c r="F13" s="21">
        <v>6980</v>
      </c>
      <c r="G13" s="21">
        <v>539</v>
      </c>
      <c r="H13" s="21">
        <v>3974</v>
      </c>
      <c r="I13" s="21">
        <v>215</v>
      </c>
      <c r="J13" s="21">
        <v>448</v>
      </c>
      <c r="K13" s="21">
        <v>6</v>
      </c>
      <c r="L13" s="21">
        <v>573</v>
      </c>
      <c r="M13" s="21">
        <v>41</v>
      </c>
      <c r="N13" s="21">
        <v>272</v>
      </c>
      <c r="O13" s="21">
        <v>11</v>
      </c>
      <c r="P13" s="21">
        <v>78</v>
      </c>
      <c r="Q13" s="21">
        <v>3</v>
      </c>
      <c r="R13" s="21">
        <v>254</v>
      </c>
      <c r="S13" s="21">
        <v>7</v>
      </c>
      <c r="T13" s="21">
        <v>3912</v>
      </c>
      <c r="U13" s="21">
        <v>211</v>
      </c>
      <c r="V13" s="21">
        <v>931</v>
      </c>
      <c r="W13" s="21">
        <v>65</v>
      </c>
      <c r="X13" s="21">
        <v>97</v>
      </c>
      <c r="Y13" s="21">
        <v>15</v>
      </c>
      <c r="Z13" s="21">
        <v>28</v>
      </c>
      <c r="AA13" s="21">
        <v>7</v>
      </c>
      <c r="AB13" s="2">
        <f t="shared" si="0"/>
        <v>31952</v>
      </c>
      <c r="AC13" s="2">
        <f>(B13*B2)+(C13*C2)+(D13*D2)+(E13*E2)+(F13*F2)+(G13*G2)+(H13*H2)+(I13*I2)+(J13*J2)+(K13*K2)+(L13*L2)+(M13*M2)+(N13*N2)+(O13*O2)+(P13*P2)+(Q13*Q2)+(R13*R2)+(S13*S2)+(T13*T2)+(U13*U2)+(V13*V2)+(W13*W2)+(X13*X2)+(Y13*Y2)+(Z13*Z2)+(AA13*AA2)</f>
        <v>781991</v>
      </c>
    </row>
    <row r="14" spans="1:29" x14ac:dyDescent="0.2">
      <c r="A14" s="2" t="s">
        <v>4</v>
      </c>
      <c r="B14" s="21">
        <v>2740</v>
      </c>
      <c r="C14" s="21">
        <v>177</v>
      </c>
      <c r="D14" s="21">
        <v>401</v>
      </c>
      <c r="E14" s="21">
        <v>3</v>
      </c>
      <c r="F14" s="21">
        <v>855</v>
      </c>
      <c r="G14" s="21">
        <v>62</v>
      </c>
      <c r="H14" s="21">
        <v>829</v>
      </c>
      <c r="I14" s="21">
        <v>52</v>
      </c>
      <c r="J14" s="21">
        <v>102</v>
      </c>
      <c r="K14" s="21"/>
      <c r="L14" s="21">
        <v>48</v>
      </c>
      <c r="M14" s="21">
        <v>2</v>
      </c>
      <c r="N14" s="21">
        <v>80</v>
      </c>
      <c r="O14" s="21">
        <v>3</v>
      </c>
      <c r="P14" s="21">
        <v>38</v>
      </c>
      <c r="Q14" s="21">
        <v>1</v>
      </c>
      <c r="R14" s="21">
        <v>58</v>
      </c>
      <c r="S14" s="21">
        <v>3</v>
      </c>
      <c r="T14" s="21">
        <v>1400</v>
      </c>
      <c r="U14" s="21">
        <v>60</v>
      </c>
      <c r="V14" s="21">
        <v>896</v>
      </c>
      <c r="W14" s="21">
        <v>134</v>
      </c>
      <c r="X14" s="21">
        <v>62</v>
      </c>
      <c r="Y14" s="21">
        <v>6</v>
      </c>
      <c r="Z14" s="21">
        <v>16</v>
      </c>
      <c r="AA14" s="21">
        <v>5</v>
      </c>
      <c r="AB14" s="2">
        <f t="shared" si="0"/>
        <v>8033</v>
      </c>
      <c r="AC14" s="2">
        <f>(B14*B2)+(C14*C2)+(D14*D2)+(E14*E2)+(F14*F2)+(G14*G2)+(H14*H2)+(I14*I2)+(J14*J2)+(K14*K2)+(L14*L2)+(M14*M2)+(N14*N2)+(O14*O2)+(P14*P2)+(Q14*Q2)+(R14*R2)+(S14*S2)+(T14*T2)+(U14*U2)+(V14*V2)+(W14*W2)+(X14*X2)+(Y14*Y2)+(Z14*Z2)+(AA14*AA2)</f>
        <v>176964</v>
      </c>
    </row>
    <row r="15" spans="1:29" x14ac:dyDescent="0.2">
      <c r="A15" s="2" t="s">
        <v>3</v>
      </c>
      <c r="B15" s="21">
        <v>13519</v>
      </c>
      <c r="C15" s="21">
        <v>883</v>
      </c>
      <c r="D15" s="21">
        <v>1279</v>
      </c>
      <c r="E15" s="21">
        <v>22</v>
      </c>
      <c r="F15" s="21">
        <v>7643</v>
      </c>
      <c r="G15" s="21">
        <v>597</v>
      </c>
      <c r="H15" s="21">
        <v>3861</v>
      </c>
      <c r="I15" s="21">
        <v>231</v>
      </c>
      <c r="J15" s="21">
        <v>378</v>
      </c>
      <c r="K15" s="21">
        <v>9</v>
      </c>
      <c r="L15" s="21">
        <v>431</v>
      </c>
      <c r="M15" s="21">
        <v>53</v>
      </c>
      <c r="N15" s="21">
        <v>349</v>
      </c>
      <c r="O15" s="21">
        <v>15</v>
      </c>
      <c r="P15" s="21">
        <v>62</v>
      </c>
      <c r="Q15" s="21">
        <v>2</v>
      </c>
      <c r="R15" s="21">
        <v>376</v>
      </c>
      <c r="S15" s="21">
        <v>13</v>
      </c>
      <c r="T15" s="21">
        <v>3779</v>
      </c>
      <c r="U15" s="21">
        <v>199</v>
      </c>
      <c r="V15" s="21">
        <v>791</v>
      </c>
      <c r="W15" s="21">
        <v>53</v>
      </c>
      <c r="X15" s="21">
        <v>105</v>
      </c>
      <c r="Y15" s="21">
        <v>23</v>
      </c>
      <c r="Z15" s="21">
        <v>31</v>
      </c>
      <c r="AA15" s="21">
        <v>7</v>
      </c>
      <c r="AB15" s="2">
        <f t="shared" si="0"/>
        <v>34711</v>
      </c>
      <c r="AC15" s="2">
        <f>(B15*B2)+(C15*C2)+(D15*D2)+(E15*E2)+(F15*F2)+(G15*G2)+(H15*H2)+(I15*I2)+(J15*J2)+(K15*K2)+(L15*L2)+(M15*M2)+(N15*N2)+(O15*O2)+(P15*P2)+(Q15*Q2)+(R15*R2)+(S15*S2)+(T15*T2)+(U15*U2)+(V15*V2)+(W15*W2)+(X15*X2)+(Y15*Y2)+(Z15*Z2)+(AA15*AA2)</f>
        <v>870217</v>
      </c>
    </row>
    <row r="16" spans="1:29" x14ac:dyDescent="0.2">
      <c r="A16" s="2" t="s">
        <v>1</v>
      </c>
      <c r="B16" s="21">
        <v>39479</v>
      </c>
      <c r="C16" s="21">
        <v>3046</v>
      </c>
      <c r="D16" s="21">
        <v>3683</v>
      </c>
      <c r="E16" s="21">
        <v>80</v>
      </c>
      <c r="F16" s="21">
        <v>22027</v>
      </c>
      <c r="G16" s="21">
        <v>2187</v>
      </c>
      <c r="H16" s="21">
        <v>7145</v>
      </c>
      <c r="I16" s="21">
        <v>444</v>
      </c>
      <c r="J16" s="21">
        <v>1087</v>
      </c>
      <c r="K16" s="21">
        <v>17</v>
      </c>
      <c r="L16" s="21">
        <v>710</v>
      </c>
      <c r="M16" s="21">
        <v>63</v>
      </c>
      <c r="N16" s="21">
        <v>589</v>
      </c>
      <c r="O16" s="21">
        <v>29</v>
      </c>
      <c r="P16" s="21">
        <v>144</v>
      </c>
      <c r="Q16" s="21">
        <v>3</v>
      </c>
      <c r="R16" s="21">
        <v>678</v>
      </c>
      <c r="S16" s="21">
        <v>31</v>
      </c>
      <c r="T16" s="21">
        <v>9510</v>
      </c>
      <c r="U16" s="21">
        <v>393</v>
      </c>
      <c r="V16" s="21">
        <v>1605</v>
      </c>
      <c r="W16" s="21">
        <v>100</v>
      </c>
      <c r="X16" s="21">
        <v>135</v>
      </c>
      <c r="Y16" s="21">
        <v>27</v>
      </c>
      <c r="Z16" s="21">
        <v>41</v>
      </c>
      <c r="AA16" s="21">
        <v>12</v>
      </c>
      <c r="AB16" s="2">
        <f t="shared" si="0"/>
        <v>93265</v>
      </c>
      <c r="AC16" s="2">
        <f>(B16*B2)+(C16*C2)+(D16*D2)+(E16*E2)+(F16*F2)+(G16*G2)+(H16*H2)+(I16*I2)+(J16*J2)+(K16*K2)+(L16*L2)+(M16*M2)+(N16*N2)+(O16*O2)+(P16*P2)+(Q16*Q2)+(R16*R2)+(S16*S2)+(T16*T2)+(U16*U2)+(V16*V2)+(W16*W2)+(X16*X2)+(Y16*Y2)+(Z16*Z2)+(AA16*AA2)</f>
        <v>2259008</v>
      </c>
    </row>
    <row r="17" spans="1:29" x14ac:dyDescent="0.2">
      <c r="A17" s="2" t="s">
        <v>72</v>
      </c>
      <c r="B17" s="21">
        <v>16971</v>
      </c>
      <c r="C17" s="21">
        <v>764</v>
      </c>
      <c r="D17" s="21">
        <v>1648</v>
      </c>
      <c r="E17" s="21">
        <v>33</v>
      </c>
      <c r="F17" s="21">
        <v>8149</v>
      </c>
      <c r="G17" s="21">
        <v>527</v>
      </c>
      <c r="H17" s="21">
        <v>4198</v>
      </c>
      <c r="I17" s="21">
        <v>158</v>
      </c>
      <c r="J17" s="21">
        <v>450</v>
      </c>
      <c r="K17" s="21">
        <v>5</v>
      </c>
      <c r="L17" s="21">
        <v>435</v>
      </c>
      <c r="M17" s="21">
        <v>31</v>
      </c>
      <c r="N17" s="21">
        <v>280</v>
      </c>
      <c r="O17" s="21">
        <v>4</v>
      </c>
      <c r="P17" s="21">
        <v>59</v>
      </c>
      <c r="Q17" s="21">
        <v>2</v>
      </c>
      <c r="R17" s="21">
        <v>261</v>
      </c>
      <c r="S17" s="21">
        <v>4</v>
      </c>
      <c r="T17" s="21">
        <v>3851</v>
      </c>
      <c r="U17" s="21">
        <v>181</v>
      </c>
      <c r="V17" s="21">
        <v>810</v>
      </c>
      <c r="W17" s="21">
        <v>54</v>
      </c>
      <c r="X17" s="21">
        <v>108</v>
      </c>
      <c r="Y17" s="21">
        <v>30</v>
      </c>
      <c r="Z17" s="21">
        <v>48</v>
      </c>
      <c r="AA17" s="21">
        <v>18</v>
      </c>
      <c r="AB17" s="2">
        <f t="shared" si="0"/>
        <v>39079</v>
      </c>
      <c r="AC17" s="2">
        <f>(B17*B2)+(C17*C2)+(D17*D2)+(E17*E2)+(F17*F2)+(G17*G2)+(H17*H2)+(I17*I2)+(J17*J2)+(K17*K2)+(L17*L2)+(M17*M2)+(N17*N2)+(O17*O2)+(P17*P2)+(Q17*Q2)+(R17*R2)+(S17*S2)+(T17*T2)+(U17*U2)+(V17*V2)+(W17*W2)+(X17*X2)+(Y17*Y2)+(Z17*Z2)+(AA17*AA2)</f>
        <v>981044</v>
      </c>
    </row>
    <row r="18" spans="1:29" x14ac:dyDescent="0.2">
      <c r="A18" s="2" t="s">
        <v>2</v>
      </c>
      <c r="B18" s="21">
        <v>29410</v>
      </c>
      <c r="C18" s="21">
        <v>2564</v>
      </c>
      <c r="D18" s="21">
        <v>2896</v>
      </c>
      <c r="E18" s="21">
        <v>60</v>
      </c>
      <c r="F18" s="21">
        <v>15695</v>
      </c>
      <c r="G18" s="21">
        <v>1697</v>
      </c>
      <c r="H18" s="21">
        <v>4930</v>
      </c>
      <c r="I18" s="21">
        <v>326</v>
      </c>
      <c r="J18" s="21">
        <v>828</v>
      </c>
      <c r="K18" s="21">
        <v>9</v>
      </c>
      <c r="L18" s="21">
        <v>427</v>
      </c>
      <c r="M18" s="21">
        <v>54</v>
      </c>
      <c r="N18" s="21">
        <v>499</v>
      </c>
      <c r="O18" s="21">
        <v>20</v>
      </c>
      <c r="P18" s="21">
        <v>71</v>
      </c>
      <c r="Q18" s="21">
        <v>3</v>
      </c>
      <c r="R18" s="21">
        <v>456</v>
      </c>
      <c r="S18" s="21">
        <v>16</v>
      </c>
      <c r="T18" s="21">
        <v>7163</v>
      </c>
      <c r="U18" s="21">
        <v>195</v>
      </c>
      <c r="V18" s="21">
        <v>1460</v>
      </c>
      <c r="W18" s="21">
        <v>103</v>
      </c>
      <c r="X18" s="21">
        <v>100</v>
      </c>
      <c r="Y18" s="21">
        <v>29</v>
      </c>
      <c r="Z18" s="21">
        <v>15</v>
      </c>
      <c r="AA18" s="21">
        <v>15</v>
      </c>
      <c r="AB18" s="2">
        <f t="shared" si="0"/>
        <v>69041</v>
      </c>
      <c r="AC18" s="2">
        <f>(B18*B2)+(C18*C2)+(D18*D2)+(E18*E2)+(F18*F2)+(G18*G2)+(H18*H2)+(I18*I2)+(J18*J2)+(K18*K2)+(L18*L2)+(M18*M2)+(N18*N2)+(O18*O2)+(P18*P2)+(Q18*Q2)+(R18*R2)+(S18*S2)+(T18*T2)+(U18*U2)+(V18*V2)+(W18*W2)+(X18*X2)+(Y18*Y2)+(Z18*Z2)+(AA18*AA2)</f>
        <v>1660228</v>
      </c>
    </row>
    <row r="19" spans="1:29"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
      <c r="A20" s="8" t="s">
        <v>27</v>
      </c>
      <c r="B20" s="2">
        <f t="shared" ref="B20:AA20" si="1">SUM(B4:B18)</f>
        <v>265457</v>
      </c>
      <c r="C20" s="2">
        <f t="shared" si="1"/>
        <v>19013</v>
      </c>
      <c r="D20" s="2">
        <f t="shared" si="1"/>
        <v>26752</v>
      </c>
      <c r="E20" s="2">
        <f t="shared" si="1"/>
        <v>541</v>
      </c>
      <c r="F20" s="2">
        <f t="shared" si="1"/>
        <v>140357</v>
      </c>
      <c r="G20" s="2">
        <f t="shared" si="1"/>
        <v>13415</v>
      </c>
      <c r="H20" s="2">
        <f t="shared" si="1"/>
        <v>68942</v>
      </c>
      <c r="I20" s="2">
        <f t="shared" si="1"/>
        <v>4188</v>
      </c>
      <c r="J20" s="2">
        <f t="shared" si="1"/>
        <v>8417</v>
      </c>
      <c r="K20" s="2">
        <f t="shared" si="1"/>
        <v>137</v>
      </c>
      <c r="L20" s="2">
        <f t="shared" si="1"/>
        <v>7439</v>
      </c>
      <c r="M20" s="2">
        <f t="shared" si="1"/>
        <v>684</v>
      </c>
      <c r="N20" s="2">
        <f t="shared" si="1"/>
        <v>5897</v>
      </c>
      <c r="O20" s="2">
        <f t="shared" si="1"/>
        <v>264</v>
      </c>
      <c r="P20" s="2">
        <f t="shared" si="1"/>
        <v>1208</v>
      </c>
      <c r="Q20" s="2">
        <f t="shared" si="1"/>
        <v>30</v>
      </c>
      <c r="R20" s="2">
        <f t="shared" si="1"/>
        <v>5325</v>
      </c>
      <c r="S20" s="2">
        <f t="shared" si="1"/>
        <v>243</v>
      </c>
      <c r="T20" s="2">
        <f t="shared" si="1"/>
        <v>74697</v>
      </c>
      <c r="U20" s="2">
        <f t="shared" si="1"/>
        <v>2974</v>
      </c>
      <c r="V20" s="2">
        <f t="shared" si="1"/>
        <v>15827</v>
      </c>
      <c r="W20" s="2">
        <f t="shared" si="1"/>
        <v>1101</v>
      </c>
      <c r="X20" s="2">
        <f t="shared" si="1"/>
        <v>1156</v>
      </c>
      <c r="Y20" s="2">
        <f t="shared" si="1"/>
        <v>212</v>
      </c>
      <c r="Z20" s="2">
        <f t="shared" si="1"/>
        <v>425</v>
      </c>
      <c r="AA20" s="2">
        <f t="shared" si="1"/>
        <v>125</v>
      </c>
      <c r="AB20" s="2">
        <f t="shared" si="0"/>
        <v>664826</v>
      </c>
      <c r="AC20" s="2"/>
    </row>
    <row r="21" spans="1:29" x14ac:dyDescent="0.2">
      <c r="A21" s="8" t="s">
        <v>28</v>
      </c>
      <c r="B21" s="7">
        <f t="shared" ref="B21:AA21" si="2">B20*B2</f>
        <v>7963710</v>
      </c>
      <c r="C21" s="7">
        <f t="shared" si="2"/>
        <v>380260</v>
      </c>
      <c r="D21" s="7">
        <f t="shared" si="2"/>
        <v>0</v>
      </c>
      <c r="E21" s="7">
        <f t="shared" si="2"/>
        <v>0</v>
      </c>
      <c r="F21" s="7">
        <f t="shared" si="2"/>
        <v>2807140</v>
      </c>
      <c r="G21" s="7">
        <f t="shared" si="2"/>
        <v>268300</v>
      </c>
      <c r="H21" s="7">
        <f t="shared" si="2"/>
        <v>3102390</v>
      </c>
      <c r="I21" s="7">
        <f t="shared" si="2"/>
        <v>125640</v>
      </c>
      <c r="J21" s="7">
        <f t="shared" si="2"/>
        <v>0</v>
      </c>
      <c r="K21" s="7">
        <f t="shared" si="2"/>
        <v>0</v>
      </c>
      <c r="L21" s="7">
        <f t="shared" si="2"/>
        <v>223170</v>
      </c>
      <c r="M21" s="7">
        <f t="shared" si="2"/>
        <v>20520</v>
      </c>
      <c r="N21" s="7">
        <f t="shared" si="2"/>
        <v>483554</v>
      </c>
      <c r="O21" s="7">
        <f t="shared" si="2"/>
        <v>14256</v>
      </c>
      <c r="P21" s="7">
        <f t="shared" si="2"/>
        <v>0</v>
      </c>
      <c r="Q21" s="7">
        <f t="shared" si="2"/>
        <v>0</v>
      </c>
      <c r="R21" s="7">
        <f t="shared" si="2"/>
        <v>287550</v>
      </c>
      <c r="S21" s="7">
        <f t="shared" si="2"/>
        <v>13122</v>
      </c>
      <c r="T21" s="7">
        <f t="shared" si="2"/>
        <v>448182</v>
      </c>
      <c r="U21" s="7">
        <f t="shared" si="2"/>
        <v>17844</v>
      </c>
      <c r="V21" s="7">
        <f t="shared" si="2"/>
        <v>189924</v>
      </c>
      <c r="W21" s="7">
        <f t="shared" si="2"/>
        <v>13212</v>
      </c>
      <c r="X21" s="7">
        <f t="shared" si="2"/>
        <v>13872</v>
      </c>
      <c r="Y21" s="7">
        <f t="shared" si="2"/>
        <v>2544</v>
      </c>
      <c r="Z21" s="7">
        <f t="shared" si="2"/>
        <v>11475</v>
      </c>
      <c r="AA21" s="7">
        <f t="shared" si="2"/>
        <v>3375</v>
      </c>
      <c r="AB21" s="7">
        <f>SUM(B21:AA21)</f>
        <v>16390040</v>
      </c>
      <c r="AC21" s="18">
        <f>SUM(AC4:AC20)</f>
        <v>16390040</v>
      </c>
    </row>
    <row r="24" spans="1:29" x14ac:dyDescent="0.2">
      <c r="A24" s="1" t="s">
        <v>5</v>
      </c>
      <c r="B24" s="2">
        <v>3503</v>
      </c>
      <c r="C24" s="2">
        <v>297</v>
      </c>
      <c r="D24" s="2">
        <v>392</v>
      </c>
      <c r="E24" s="2">
        <v>7</v>
      </c>
      <c r="F24" s="2">
        <v>1621</v>
      </c>
      <c r="G24" s="2">
        <v>228</v>
      </c>
      <c r="H24" s="2">
        <v>492</v>
      </c>
      <c r="I24" s="2">
        <v>33</v>
      </c>
      <c r="J24" s="2">
        <v>85</v>
      </c>
      <c r="K24" s="2">
        <v>2</v>
      </c>
      <c r="L24" s="2">
        <v>39</v>
      </c>
      <c r="M24" s="2">
        <v>4</v>
      </c>
      <c r="N24" s="2">
        <v>389</v>
      </c>
      <c r="O24" s="2">
        <v>20</v>
      </c>
      <c r="P24" s="2">
        <v>72</v>
      </c>
      <c r="Q24" s="2">
        <v>1</v>
      </c>
      <c r="R24" s="2">
        <v>316</v>
      </c>
      <c r="S24" s="2">
        <v>28</v>
      </c>
      <c r="T24" s="2">
        <v>1073</v>
      </c>
      <c r="U24" s="2">
        <v>58</v>
      </c>
      <c r="V24" s="2">
        <v>133</v>
      </c>
      <c r="W24" s="2">
        <v>4</v>
      </c>
      <c r="X24" s="2">
        <v>24</v>
      </c>
      <c r="Y24" s="2">
        <v>3</v>
      </c>
      <c r="Z24" s="2">
        <v>3</v>
      </c>
      <c r="AA24" s="2"/>
      <c r="AB24" s="2">
        <f t="shared" ref="AB24:AB26" si="3">SUM(B24:AA24)</f>
        <v>8827</v>
      </c>
      <c r="AC24" s="2">
        <f>(B24*B2)+(C24*C2)+(D24*D2)+(E24*E2)+(F24*F2)+(G24*G2)+(H24*H2)+(I24*I2)+(J24*J2)+(K24*K2)+(L24*L2)+(M24*M2)+(N24*N2)+(O24*O2)+(P24*P2)+(Q24*Q2)+(R24*R2)+(S24*S2)+(T24*T2)+(U24*U2)+(V24*V2)+(W24*W2)+(X24*X2)+(Y24*Y2)+(Z24*Z2)+(AA24*AA2)</f>
        <v>232819</v>
      </c>
    </row>
    <row r="25" spans="1:29" x14ac:dyDescent="0.2">
      <c r="A25" s="1" t="s">
        <v>6</v>
      </c>
      <c r="B25" s="2">
        <v>5095</v>
      </c>
      <c r="C25" s="2">
        <v>542</v>
      </c>
      <c r="D25" s="2">
        <v>525</v>
      </c>
      <c r="E25" s="2">
        <v>4</v>
      </c>
      <c r="F25" s="2">
        <v>2148</v>
      </c>
      <c r="G25" s="2">
        <v>314</v>
      </c>
      <c r="H25" s="2">
        <v>885</v>
      </c>
      <c r="I25" s="2">
        <v>100</v>
      </c>
      <c r="J25" s="2">
        <v>183</v>
      </c>
      <c r="K25" s="2">
        <v>5</v>
      </c>
      <c r="L25" s="2">
        <v>72</v>
      </c>
      <c r="M25" s="2">
        <v>17</v>
      </c>
      <c r="N25" s="2">
        <v>300</v>
      </c>
      <c r="O25" s="2">
        <v>20</v>
      </c>
      <c r="P25" s="2">
        <v>70</v>
      </c>
      <c r="Q25" s="2"/>
      <c r="R25" s="2">
        <v>248</v>
      </c>
      <c r="S25" s="2">
        <v>20</v>
      </c>
      <c r="T25" s="2">
        <v>1538</v>
      </c>
      <c r="U25" s="2">
        <v>75</v>
      </c>
      <c r="V25" s="2">
        <v>247</v>
      </c>
      <c r="W25" s="2">
        <v>14</v>
      </c>
      <c r="X25" s="2">
        <v>42</v>
      </c>
      <c r="Y25" s="2">
        <v>4</v>
      </c>
      <c r="Z25" s="2">
        <v>3</v>
      </c>
      <c r="AA25" s="2">
        <v>2</v>
      </c>
      <c r="AB25" s="2">
        <f t="shared" si="3"/>
        <v>12473</v>
      </c>
      <c r="AC25" s="2">
        <f>(B25*B2)+(C25*C2)+(D25*D2)+(E25*E2)+(F25*F2)+(G25*G2)+(H25*H2)+(I25*I2)+(J25*J2)+(K25*K2)+(L25*L2)+(M25*M2)+(N25*N2)+(O25*O2)+(P25*P2)+(Q25*Q2)+(R25*R2)+(S25*S2)+(T25*T2)+(U25*U2)+(V25*V2)+(W25*W2)+(X25*X2)+(Y25*Y2)+(Z25*Z2)+(AA25*AA2)</f>
        <v>312074</v>
      </c>
    </row>
    <row r="26" spans="1:29" x14ac:dyDescent="0.2">
      <c r="A26" s="1" t="s">
        <v>7</v>
      </c>
      <c r="B26" s="2">
        <v>2620</v>
      </c>
      <c r="C26" s="2">
        <v>300</v>
      </c>
      <c r="D26" s="2">
        <v>289</v>
      </c>
      <c r="E26" s="2">
        <v>6</v>
      </c>
      <c r="F26" s="2">
        <v>1212</v>
      </c>
      <c r="G26" s="2">
        <v>228</v>
      </c>
      <c r="H26" s="2">
        <v>429</v>
      </c>
      <c r="I26" s="2">
        <v>52</v>
      </c>
      <c r="J26" s="2">
        <v>81</v>
      </c>
      <c r="K26" s="2">
        <v>1</v>
      </c>
      <c r="L26" s="2">
        <v>45</v>
      </c>
      <c r="M26" s="2">
        <v>15</v>
      </c>
      <c r="N26" s="2">
        <v>596</v>
      </c>
      <c r="O26" s="2">
        <v>76</v>
      </c>
      <c r="P26" s="2">
        <v>105</v>
      </c>
      <c r="Q26" s="2">
        <v>2</v>
      </c>
      <c r="R26" s="2">
        <v>429</v>
      </c>
      <c r="S26" s="2">
        <v>43</v>
      </c>
      <c r="T26" s="2">
        <v>916</v>
      </c>
      <c r="U26" s="2">
        <v>56</v>
      </c>
      <c r="V26" s="2">
        <v>139</v>
      </c>
      <c r="W26" s="2">
        <v>4</v>
      </c>
      <c r="X26" s="2">
        <v>23</v>
      </c>
      <c r="Y26" s="2">
        <v>1</v>
      </c>
      <c r="Z26" s="2">
        <v>12</v>
      </c>
      <c r="AA26" s="2">
        <v>1</v>
      </c>
      <c r="AB26" s="2">
        <f t="shared" si="3"/>
        <v>7681</v>
      </c>
      <c r="AC26" s="2">
        <f>(B26*B2)+(C26*C2)+(D26*D2)+(E26*E2)+(F26*F2)+(G26*G2)+(H26*H2)+(I26*I2)+(J26*J2)+(K26*K2)+(L26*L2)+(M26*M2)+(N26*N2)+(O26*O2)+(P26*P2)+(Q26*Q2)+(R26*R2)+(S26*S2)+(T26*T2)+(U26*U2)+(V26*V2)+(W26*W2)+(X26*X2)+(Y26*Y2)+(Z26*Z2)+(AA26*AA2)</f>
        <v>222716</v>
      </c>
    </row>
    <row r="28" spans="1:29" x14ac:dyDescent="0.2">
      <c r="A28" s="8" t="s">
        <v>29</v>
      </c>
      <c r="B28" s="2">
        <f>SUM(B24:B27)</f>
        <v>11218</v>
      </c>
      <c r="C28" s="2">
        <f t="shared" ref="C28:AB28" si="4">SUM(C24:C27)</f>
        <v>1139</v>
      </c>
      <c r="D28" s="2">
        <f t="shared" si="4"/>
        <v>1206</v>
      </c>
      <c r="E28" s="2">
        <f t="shared" si="4"/>
        <v>17</v>
      </c>
      <c r="F28" s="2">
        <f t="shared" si="4"/>
        <v>4981</v>
      </c>
      <c r="G28" s="2">
        <f t="shared" si="4"/>
        <v>770</v>
      </c>
      <c r="H28" s="2">
        <f t="shared" si="4"/>
        <v>1806</v>
      </c>
      <c r="I28" s="2">
        <f t="shared" si="4"/>
        <v>185</v>
      </c>
      <c r="J28" s="2">
        <f t="shared" si="4"/>
        <v>349</v>
      </c>
      <c r="K28" s="2">
        <f t="shared" si="4"/>
        <v>8</v>
      </c>
      <c r="L28" s="2">
        <f t="shared" si="4"/>
        <v>156</v>
      </c>
      <c r="M28" s="2">
        <f t="shared" si="4"/>
        <v>36</v>
      </c>
      <c r="N28" s="2">
        <f t="shared" si="4"/>
        <v>1285</v>
      </c>
      <c r="O28" s="2">
        <f t="shared" si="4"/>
        <v>116</v>
      </c>
      <c r="P28" s="2">
        <f t="shared" si="4"/>
        <v>247</v>
      </c>
      <c r="Q28" s="2">
        <f t="shared" si="4"/>
        <v>3</v>
      </c>
      <c r="R28" s="2">
        <f t="shared" si="4"/>
        <v>993</v>
      </c>
      <c r="S28" s="2">
        <f t="shared" si="4"/>
        <v>91</v>
      </c>
      <c r="T28" s="2">
        <f t="shared" si="4"/>
        <v>3527</v>
      </c>
      <c r="U28" s="2">
        <f t="shared" si="4"/>
        <v>189</v>
      </c>
      <c r="V28" s="2">
        <f t="shared" si="4"/>
        <v>519</v>
      </c>
      <c r="W28" s="2">
        <f t="shared" si="4"/>
        <v>22</v>
      </c>
      <c r="X28" s="2">
        <f t="shared" si="4"/>
        <v>89</v>
      </c>
      <c r="Y28" s="2">
        <f t="shared" si="4"/>
        <v>8</v>
      </c>
      <c r="Z28" s="2">
        <f t="shared" si="4"/>
        <v>18</v>
      </c>
      <c r="AA28" s="2">
        <f t="shared" si="4"/>
        <v>3</v>
      </c>
      <c r="AB28" s="2">
        <f t="shared" si="4"/>
        <v>28981</v>
      </c>
      <c r="AC28" s="2"/>
    </row>
    <row r="29" spans="1:29" x14ac:dyDescent="0.2">
      <c r="A29" s="8" t="s">
        <v>30</v>
      </c>
      <c r="B29" s="7">
        <f>B28*B2</f>
        <v>336540</v>
      </c>
      <c r="C29" s="7">
        <f t="shared" ref="C29:AA29" si="5">C28*C2</f>
        <v>22780</v>
      </c>
      <c r="D29" s="7">
        <f t="shared" si="5"/>
        <v>0</v>
      </c>
      <c r="E29" s="7">
        <f t="shared" si="5"/>
        <v>0</v>
      </c>
      <c r="F29" s="7">
        <f t="shared" si="5"/>
        <v>99620</v>
      </c>
      <c r="G29" s="7">
        <f t="shared" si="5"/>
        <v>15400</v>
      </c>
      <c r="H29" s="7">
        <f t="shared" si="5"/>
        <v>81270</v>
      </c>
      <c r="I29" s="7">
        <f t="shared" si="5"/>
        <v>5550</v>
      </c>
      <c r="J29" s="7">
        <f t="shared" si="5"/>
        <v>0</v>
      </c>
      <c r="K29" s="7">
        <f t="shared" si="5"/>
        <v>0</v>
      </c>
      <c r="L29" s="7">
        <f t="shared" si="5"/>
        <v>4680</v>
      </c>
      <c r="M29" s="7">
        <f t="shared" si="5"/>
        <v>1080</v>
      </c>
      <c r="N29" s="7">
        <f t="shared" si="5"/>
        <v>105370</v>
      </c>
      <c r="O29" s="7">
        <f t="shared" si="5"/>
        <v>6264</v>
      </c>
      <c r="P29" s="7">
        <f t="shared" si="5"/>
        <v>0</v>
      </c>
      <c r="Q29" s="7">
        <f t="shared" si="5"/>
        <v>0</v>
      </c>
      <c r="R29" s="7">
        <f t="shared" si="5"/>
        <v>53622</v>
      </c>
      <c r="S29" s="7">
        <f t="shared" si="5"/>
        <v>4914</v>
      </c>
      <c r="T29" s="7">
        <f t="shared" si="5"/>
        <v>21162</v>
      </c>
      <c r="U29" s="7">
        <f t="shared" si="5"/>
        <v>1134</v>
      </c>
      <c r="V29" s="7">
        <f t="shared" si="5"/>
        <v>6228</v>
      </c>
      <c r="W29" s="7">
        <f t="shared" si="5"/>
        <v>264</v>
      </c>
      <c r="X29" s="7">
        <f t="shared" si="5"/>
        <v>1068</v>
      </c>
      <c r="Y29" s="7">
        <f t="shared" si="5"/>
        <v>96</v>
      </c>
      <c r="Z29" s="7">
        <f t="shared" si="5"/>
        <v>486</v>
      </c>
      <c r="AA29" s="7">
        <f t="shared" si="5"/>
        <v>81</v>
      </c>
      <c r="AB29" s="7">
        <f>SUM(B29:AA29)</f>
        <v>767609</v>
      </c>
      <c r="AC29" s="18">
        <f>SUM(AC24:AC28)</f>
        <v>767609</v>
      </c>
    </row>
    <row r="31" spans="1:29" x14ac:dyDescent="0.2">
      <c r="A31" s="8" t="s">
        <v>31</v>
      </c>
      <c r="B31" s="2">
        <f>B20+B28</f>
        <v>276675</v>
      </c>
      <c r="C31" s="2">
        <f t="shared" ref="C31:AB32" si="6">C20+C28</f>
        <v>20152</v>
      </c>
      <c r="D31" s="2">
        <f t="shared" si="6"/>
        <v>27958</v>
      </c>
      <c r="E31" s="2">
        <f t="shared" si="6"/>
        <v>558</v>
      </c>
      <c r="F31" s="2">
        <f t="shared" si="6"/>
        <v>145338</v>
      </c>
      <c r="G31" s="2">
        <f t="shared" si="6"/>
        <v>14185</v>
      </c>
      <c r="H31" s="2">
        <f t="shared" si="6"/>
        <v>70748</v>
      </c>
      <c r="I31" s="2">
        <f t="shared" si="6"/>
        <v>4373</v>
      </c>
      <c r="J31" s="2">
        <f t="shared" si="6"/>
        <v>8766</v>
      </c>
      <c r="K31" s="2">
        <f t="shared" si="6"/>
        <v>145</v>
      </c>
      <c r="L31" s="2">
        <f t="shared" si="6"/>
        <v>7595</v>
      </c>
      <c r="M31" s="2">
        <f t="shared" si="6"/>
        <v>720</v>
      </c>
      <c r="N31" s="2">
        <f t="shared" si="6"/>
        <v>7182</v>
      </c>
      <c r="O31" s="2">
        <f t="shared" si="6"/>
        <v>380</v>
      </c>
      <c r="P31" s="2">
        <f t="shared" si="6"/>
        <v>1455</v>
      </c>
      <c r="Q31" s="2">
        <f t="shared" si="6"/>
        <v>33</v>
      </c>
      <c r="R31" s="2">
        <f t="shared" si="6"/>
        <v>6318</v>
      </c>
      <c r="S31" s="2">
        <f t="shared" si="6"/>
        <v>334</v>
      </c>
      <c r="T31" s="2">
        <f t="shared" si="6"/>
        <v>78224</v>
      </c>
      <c r="U31" s="2">
        <f t="shared" si="6"/>
        <v>3163</v>
      </c>
      <c r="V31" s="2">
        <f t="shared" si="6"/>
        <v>16346</v>
      </c>
      <c r="W31" s="2">
        <f t="shared" si="6"/>
        <v>1123</v>
      </c>
      <c r="X31" s="2">
        <f t="shared" si="6"/>
        <v>1245</v>
      </c>
      <c r="Y31" s="2">
        <f t="shared" si="6"/>
        <v>220</v>
      </c>
      <c r="Z31" s="2">
        <f t="shared" si="6"/>
        <v>443</v>
      </c>
      <c r="AA31" s="2">
        <f t="shared" si="6"/>
        <v>128</v>
      </c>
      <c r="AB31" s="2">
        <f t="shared" si="6"/>
        <v>693807</v>
      </c>
      <c r="AC31" s="2"/>
    </row>
    <row r="32" spans="1:29" x14ac:dyDescent="0.2">
      <c r="A32" s="8" t="s">
        <v>32</v>
      </c>
      <c r="B32" s="7">
        <f>B21+B29</f>
        <v>8300250</v>
      </c>
      <c r="C32" s="7">
        <f t="shared" si="6"/>
        <v>403040</v>
      </c>
      <c r="D32" s="7">
        <f t="shared" si="6"/>
        <v>0</v>
      </c>
      <c r="E32" s="7">
        <f t="shared" si="6"/>
        <v>0</v>
      </c>
      <c r="F32" s="7">
        <f t="shared" si="6"/>
        <v>2906760</v>
      </c>
      <c r="G32" s="7">
        <f t="shared" si="6"/>
        <v>283700</v>
      </c>
      <c r="H32" s="7">
        <f t="shared" si="6"/>
        <v>3183660</v>
      </c>
      <c r="I32" s="7">
        <f t="shared" si="6"/>
        <v>131190</v>
      </c>
      <c r="J32" s="7">
        <f t="shared" si="6"/>
        <v>0</v>
      </c>
      <c r="K32" s="7">
        <f t="shared" si="6"/>
        <v>0</v>
      </c>
      <c r="L32" s="7">
        <f t="shared" si="6"/>
        <v>227850</v>
      </c>
      <c r="M32" s="7">
        <f t="shared" si="6"/>
        <v>21600</v>
      </c>
      <c r="N32" s="7">
        <f t="shared" si="6"/>
        <v>588924</v>
      </c>
      <c r="O32" s="7">
        <f t="shared" si="6"/>
        <v>20520</v>
      </c>
      <c r="P32" s="7">
        <f t="shared" si="6"/>
        <v>0</v>
      </c>
      <c r="Q32" s="7">
        <f t="shared" si="6"/>
        <v>0</v>
      </c>
      <c r="R32" s="7">
        <f t="shared" si="6"/>
        <v>341172</v>
      </c>
      <c r="S32" s="7">
        <f t="shared" si="6"/>
        <v>18036</v>
      </c>
      <c r="T32" s="7">
        <f t="shared" si="6"/>
        <v>469344</v>
      </c>
      <c r="U32" s="7">
        <f t="shared" si="6"/>
        <v>18978</v>
      </c>
      <c r="V32" s="7">
        <f t="shared" si="6"/>
        <v>196152</v>
      </c>
      <c r="W32" s="7">
        <f t="shared" si="6"/>
        <v>13476</v>
      </c>
      <c r="X32" s="7">
        <f t="shared" si="6"/>
        <v>14940</v>
      </c>
      <c r="Y32" s="7">
        <f t="shared" si="6"/>
        <v>2640</v>
      </c>
      <c r="Z32" s="7">
        <f t="shared" si="6"/>
        <v>11961</v>
      </c>
      <c r="AA32" s="7">
        <f t="shared" si="6"/>
        <v>3456</v>
      </c>
      <c r="AB32" s="7">
        <f t="shared" si="6"/>
        <v>17157649</v>
      </c>
      <c r="AC32" s="18">
        <f>AC21+AC29</f>
        <v>17157649</v>
      </c>
    </row>
  </sheetData>
  <mergeCells count="5">
    <mergeCell ref="B1:G1"/>
    <mergeCell ref="H1:M1"/>
    <mergeCell ref="N1:S1"/>
    <mergeCell ref="T1:W1"/>
    <mergeCell ref="X1:AA1"/>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2"/>
  <sheetViews>
    <sheetView topLeftCell="L16" workbookViewId="0">
      <selection activeCell="B24" sqref="B24:AA26"/>
    </sheetView>
  </sheetViews>
  <sheetFormatPr defaultRowHeight="15" x14ac:dyDescent="0.2"/>
  <cols>
    <col min="1" max="1" width="39.88671875" bestFit="1" customWidth="1"/>
    <col min="2" max="2" width="10.88671875" bestFit="1" customWidth="1"/>
    <col min="6" max="6" width="9.88671875" bestFit="1" customWidth="1"/>
    <col min="7" max="7" width="8.88671875" customWidth="1"/>
    <col min="8" max="8" width="9.88671875" bestFit="1" customWidth="1"/>
    <col min="20" max="20" width="9.88671875" bestFit="1" customWidth="1"/>
    <col min="22" max="22" width="9.88671875" bestFit="1" customWidth="1"/>
    <col min="28" max="28" width="10.88671875" bestFit="1" customWidth="1"/>
    <col min="29" max="29" width="11" bestFit="1" customWidth="1"/>
  </cols>
  <sheetData>
    <row r="1" spans="1:29" x14ac:dyDescent="0.2">
      <c r="A1" s="2"/>
      <c r="B1" s="45" t="s">
        <v>8</v>
      </c>
      <c r="C1" s="45"/>
      <c r="D1" s="45"/>
      <c r="E1" s="45"/>
      <c r="F1" s="45"/>
      <c r="G1" s="45"/>
      <c r="H1" s="46" t="s">
        <v>9</v>
      </c>
      <c r="I1" s="46"/>
      <c r="J1" s="46"/>
      <c r="K1" s="46"/>
      <c r="L1" s="46"/>
      <c r="M1" s="46"/>
      <c r="N1" s="47" t="s">
        <v>12</v>
      </c>
      <c r="O1" s="47"/>
      <c r="P1" s="47"/>
      <c r="Q1" s="47"/>
      <c r="R1" s="47"/>
      <c r="S1" s="47"/>
      <c r="T1" s="48" t="s">
        <v>11</v>
      </c>
      <c r="U1" s="48"/>
      <c r="V1" s="48"/>
      <c r="W1" s="48"/>
      <c r="X1" s="49" t="s">
        <v>10</v>
      </c>
      <c r="Y1" s="49"/>
      <c r="Z1" s="49"/>
      <c r="AA1" s="49"/>
      <c r="AB1" s="2"/>
      <c r="AC1" s="2"/>
    </row>
    <row r="2" spans="1:29" s="5" customFormat="1" x14ac:dyDescent="0.2">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
      <c r="A3" s="20" t="s">
        <v>73</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7" t="s">
        <v>14</v>
      </c>
    </row>
    <row r="4" spans="1:29" x14ac:dyDescent="0.2">
      <c r="A4" s="2" t="s">
        <v>63</v>
      </c>
      <c r="B4" s="21">
        <v>10227</v>
      </c>
      <c r="C4" s="21">
        <v>822</v>
      </c>
      <c r="D4" s="21">
        <v>878</v>
      </c>
      <c r="E4" s="21">
        <v>13</v>
      </c>
      <c r="F4" s="21">
        <v>5401</v>
      </c>
      <c r="G4" s="21">
        <v>609</v>
      </c>
      <c r="H4" s="21">
        <v>2049</v>
      </c>
      <c r="I4" s="21">
        <v>182</v>
      </c>
      <c r="J4" s="21">
        <v>286</v>
      </c>
      <c r="K4" s="21">
        <v>8</v>
      </c>
      <c r="L4" s="21">
        <v>219</v>
      </c>
      <c r="M4" s="21">
        <v>16</v>
      </c>
      <c r="N4" s="21">
        <v>887</v>
      </c>
      <c r="O4" s="21">
        <v>49</v>
      </c>
      <c r="P4" s="21">
        <v>102</v>
      </c>
      <c r="Q4" s="21">
        <v>3</v>
      </c>
      <c r="R4" s="21">
        <v>850</v>
      </c>
      <c r="S4" s="21">
        <v>40</v>
      </c>
      <c r="T4" s="21">
        <v>1929</v>
      </c>
      <c r="U4" s="21">
        <v>80</v>
      </c>
      <c r="V4" s="21">
        <v>357</v>
      </c>
      <c r="W4" s="21">
        <v>16</v>
      </c>
      <c r="X4" s="21">
        <v>44</v>
      </c>
      <c r="Y4" s="21">
        <v>4</v>
      </c>
      <c r="Z4" s="21">
        <v>4</v>
      </c>
      <c r="AA4" s="21">
        <v>3</v>
      </c>
      <c r="AB4" s="2">
        <f>SUM(B4:AA4)</f>
        <v>25078</v>
      </c>
      <c r="AC4" s="2">
        <f>(B4*B2)+(C4*C2)+(D4*D2)+(E4*E2)+(F4*F2)+(G4*G2)+(H4*H2)+(I4*I2)+(J4*J2)+(K4*K2)+(L4*L2)+(M4*M2)+(N4*N2)+(O4*O2)+(P4*P2)+(Q4*Q2)+(R4*R2)+(S4*S2)+(T4*T2)+(U4*U2)+(V4*V2)+(W4*W2)+(X4*X2)+(Y4*Y2)+(Z4*Z2)+(AA4*AA2)</f>
        <v>688900</v>
      </c>
    </row>
    <row r="5" spans="1:29" x14ac:dyDescent="0.2">
      <c r="A5" s="2" t="s">
        <v>64</v>
      </c>
      <c r="B5" s="21">
        <v>15630</v>
      </c>
      <c r="C5" s="21">
        <v>1451</v>
      </c>
      <c r="D5" s="21">
        <v>1327</v>
      </c>
      <c r="E5" s="21">
        <v>37</v>
      </c>
      <c r="F5" s="21">
        <v>9741</v>
      </c>
      <c r="G5" s="21">
        <v>1093</v>
      </c>
      <c r="H5" s="21">
        <v>3532</v>
      </c>
      <c r="I5" s="21">
        <v>276</v>
      </c>
      <c r="J5" s="21">
        <v>391</v>
      </c>
      <c r="K5" s="21">
        <v>9</v>
      </c>
      <c r="L5" s="21">
        <v>375</v>
      </c>
      <c r="M5" s="21">
        <v>34</v>
      </c>
      <c r="N5" s="21">
        <v>88</v>
      </c>
      <c r="O5" s="21">
        <v>3</v>
      </c>
      <c r="P5" s="21">
        <v>31</v>
      </c>
      <c r="Q5" s="21"/>
      <c r="R5" s="21">
        <v>77</v>
      </c>
      <c r="S5" s="21">
        <v>3</v>
      </c>
      <c r="T5" s="21">
        <v>3245</v>
      </c>
      <c r="U5" s="21">
        <v>72</v>
      </c>
      <c r="V5" s="21">
        <v>563</v>
      </c>
      <c r="W5" s="21">
        <v>26</v>
      </c>
      <c r="X5" s="21">
        <v>9</v>
      </c>
      <c r="Y5" s="21">
        <v>3</v>
      </c>
      <c r="Z5" s="21">
        <v>11</v>
      </c>
      <c r="AA5" s="21">
        <v>1</v>
      </c>
      <c r="AB5" s="2">
        <f t="shared" ref="AB5:AB20" si="0">SUM(B5:AA5)</f>
        <v>38028</v>
      </c>
      <c r="AC5" s="2">
        <f>(B5*B2)+(C5*C2)+(D5*D2)+(E5*E2)+(F5*F2)+(G5*G2)+(H5*H2)+(I5*I2)+(J5*J2)+(K5*K2)+(L5*L2)+(M5*M2)+(N5*N2)+(O5*O2)+(P5*P2)+(Q5*Q2)+(R5*R2)+(S5*S2)+(T5*T2)+(U5*U2)+(V5*V2)+(W5*W2)+(X5*X2)+(Y5*Y2)+(Z5*Z2)+(AA5*AA2)</f>
        <v>933226</v>
      </c>
    </row>
    <row r="6" spans="1:29" x14ac:dyDescent="0.2">
      <c r="A6" s="2" t="s">
        <v>65</v>
      </c>
      <c r="B6" s="21">
        <v>4047</v>
      </c>
      <c r="C6" s="21">
        <v>288</v>
      </c>
      <c r="D6" s="21">
        <v>362</v>
      </c>
      <c r="E6" s="21">
        <v>4</v>
      </c>
      <c r="F6" s="21">
        <v>2743</v>
      </c>
      <c r="G6" s="21">
        <v>270</v>
      </c>
      <c r="H6" s="21">
        <v>1292</v>
      </c>
      <c r="I6" s="21">
        <v>88</v>
      </c>
      <c r="J6" s="21">
        <v>131</v>
      </c>
      <c r="K6" s="21">
        <v>1</v>
      </c>
      <c r="L6" s="21">
        <v>200</v>
      </c>
      <c r="M6" s="21">
        <v>19</v>
      </c>
      <c r="N6" s="21">
        <v>505</v>
      </c>
      <c r="O6" s="21">
        <v>17</v>
      </c>
      <c r="P6" s="21">
        <v>45</v>
      </c>
      <c r="Q6" s="21">
        <v>2</v>
      </c>
      <c r="R6" s="21">
        <v>478</v>
      </c>
      <c r="S6" s="21">
        <v>18</v>
      </c>
      <c r="T6" s="21">
        <v>1238</v>
      </c>
      <c r="U6" s="21">
        <v>80</v>
      </c>
      <c r="V6" s="21">
        <v>223</v>
      </c>
      <c r="W6" s="21">
        <v>19</v>
      </c>
      <c r="X6" s="21">
        <v>29</v>
      </c>
      <c r="Y6" s="21">
        <v>5</v>
      </c>
      <c r="Z6" s="21">
        <v>5</v>
      </c>
      <c r="AA6" s="21">
        <v>1</v>
      </c>
      <c r="AB6" s="2">
        <f t="shared" si="0"/>
        <v>12110</v>
      </c>
      <c r="AC6" s="2">
        <f>(B6*B2)+(C6*C2)+(D6*D2)+(E6*E2)+(F6*F2)+(G6*G2)+(H6*H2)+(I6*I2)+(J6*J2)+(K6*K2)+(L6*L2)+(M6*M2)+(N6*N2)+(O6*O2)+(P6*P2)+(Q6*Q2)+(R6*R2)+(S6*S2)+(T6*T2)+(U6*U2)+(V6*V2)+(W6*W2)+(X6*X2)+(Y6*Y2)+(Z6*Z2)+(AA6*AA2)</f>
        <v>335274</v>
      </c>
    </row>
    <row r="7" spans="1:29" x14ac:dyDescent="0.2">
      <c r="A7" s="2" t="s">
        <v>0</v>
      </c>
      <c r="B7" s="21">
        <v>24478</v>
      </c>
      <c r="C7" s="21">
        <v>1372</v>
      </c>
      <c r="D7" s="21">
        <v>2405</v>
      </c>
      <c r="E7" s="21">
        <v>44</v>
      </c>
      <c r="F7" s="21">
        <v>15666</v>
      </c>
      <c r="G7" s="21">
        <v>1145</v>
      </c>
      <c r="H7" s="21">
        <v>9650</v>
      </c>
      <c r="I7" s="21">
        <v>458</v>
      </c>
      <c r="J7" s="21">
        <v>906</v>
      </c>
      <c r="K7" s="21">
        <v>15</v>
      </c>
      <c r="L7" s="21">
        <v>1193</v>
      </c>
      <c r="M7" s="21">
        <v>91</v>
      </c>
      <c r="N7" s="21">
        <v>110</v>
      </c>
      <c r="O7" s="21">
        <v>3</v>
      </c>
      <c r="P7" s="21">
        <v>60</v>
      </c>
      <c r="Q7" s="21"/>
      <c r="R7" s="21">
        <v>133</v>
      </c>
      <c r="S7" s="21">
        <v>3</v>
      </c>
      <c r="T7" s="21">
        <v>5744</v>
      </c>
      <c r="U7" s="21">
        <v>182</v>
      </c>
      <c r="V7" s="21">
        <v>1163</v>
      </c>
      <c r="W7" s="21">
        <v>77</v>
      </c>
      <c r="X7" s="21">
        <v>30</v>
      </c>
      <c r="Y7" s="21">
        <v>8</v>
      </c>
      <c r="Z7" s="21">
        <v>31</v>
      </c>
      <c r="AA7" s="21">
        <v>14</v>
      </c>
      <c r="AB7" s="2">
        <f t="shared" si="0"/>
        <v>64981</v>
      </c>
      <c r="AC7" s="2">
        <f>(B7*B2)+(C7*C2)+(D7*D2)+(E7*E2)+(F7*F2)+(G7*G2)+(H7*H2)+(I7*I2)+(J7*J2)+(K7*K2)+(L7*L2)+(M7*M2)+(N7*N2)+(O7*O2)+(P7*P2)+(Q7*Q2)+(R7*R2)+(S7*S2)+(T7*T2)+(U7*U2)+(V7*V2)+(W7*W2)+(X7*X2)+(Y7*Y2)+(Z7*Z2)+(AA7*AA2)</f>
        <v>1653143</v>
      </c>
    </row>
    <row r="8" spans="1:29" x14ac:dyDescent="0.2">
      <c r="A8" s="2" t="s">
        <v>66</v>
      </c>
      <c r="B8" s="21">
        <v>19584</v>
      </c>
      <c r="C8" s="21">
        <v>1709</v>
      </c>
      <c r="D8" s="21">
        <v>1691</v>
      </c>
      <c r="E8" s="21">
        <v>40</v>
      </c>
      <c r="F8" s="21">
        <v>10334</v>
      </c>
      <c r="G8" s="21">
        <v>1296</v>
      </c>
      <c r="H8" s="21">
        <v>3785</v>
      </c>
      <c r="I8" s="21">
        <v>293</v>
      </c>
      <c r="J8" s="21">
        <v>508</v>
      </c>
      <c r="K8" s="21">
        <v>11</v>
      </c>
      <c r="L8" s="21">
        <v>343</v>
      </c>
      <c r="M8" s="21">
        <v>51</v>
      </c>
      <c r="N8" s="21">
        <v>316</v>
      </c>
      <c r="O8" s="21">
        <v>16</v>
      </c>
      <c r="P8" s="21">
        <v>47</v>
      </c>
      <c r="Q8" s="21">
        <v>2</v>
      </c>
      <c r="R8" s="21">
        <v>410</v>
      </c>
      <c r="S8" s="21">
        <v>18</v>
      </c>
      <c r="T8" s="21">
        <v>4062</v>
      </c>
      <c r="U8" s="21">
        <v>136</v>
      </c>
      <c r="V8" s="21">
        <v>863</v>
      </c>
      <c r="W8" s="21">
        <v>42</v>
      </c>
      <c r="X8" s="21">
        <v>32</v>
      </c>
      <c r="Y8" s="21">
        <v>2</v>
      </c>
      <c r="Z8" s="21">
        <v>14</v>
      </c>
      <c r="AA8" s="21">
        <v>5</v>
      </c>
      <c r="AB8" s="2">
        <f t="shared" si="0"/>
        <v>45610</v>
      </c>
      <c r="AC8" s="2">
        <f>(B8*B2)+(C8*C2)+(D8*D2)+(E8*E2)+(F8*F2)+(G8*G2)+(H8*H2)+(I8*I2)+(J8*J2)+(K8*K2)+(L8*L2)+(M8*M2)+(N8*N2)+(O8*O2)+(P8*P2)+(Q8*Q2)+(R8*R2)+(S8*S2)+(T8*T2)+(U8*U2)+(V8*V2)+(W8*W2)+(X8*X2)+(Y8*Y2)+(Z8*Z2)+(AA8*AA2)</f>
        <v>1132092</v>
      </c>
    </row>
    <row r="9" spans="1:29" x14ac:dyDescent="0.2">
      <c r="A9" s="2" t="s">
        <v>67</v>
      </c>
      <c r="B9" s="21">
        <v>14206</v>
      </c>
      <c r="C9" s="21">
        <v>777</v>
      </c>
      <c r="D9" s="21">
        <v>1046</v>
      </c>
      <c r="E9" s="21">
        <v>11</v>
      </c>
      <c r="F9" s="21">
        <v>6867</v>
      </c>
      <c r="G9" s="21">
        <v>646</v>
      </c>
      <c r="H9" s="21">
        <v>5444</v>
      </c>
      <c r="I9" s="21">
        <v>306</v>
      </c>
      <c r="J9" s="21">
        <v>421</v>
      </c>
      <c r="K9" s="21">
        <v>8</v>
      </c>
      <c r="L9" s="21">
        <v>634</v>
      </c>
      <c r="M9" s="21">
        <v>52</v>
      </c>
      <c r="N9" s="21">
        <v>246</v>
      </c>
      <c r="O9" s="21">
        <v>3</v>
      </c>
      <c r="P9" s="21">
        <v>51</v>
      </c>
      <c r="Q9" s="21"/>
      <c r="R9" s="21">
        <v>121</v>
      </c>
      <c r="S9" s="21">
        <v>3</v>
      </c>
      <c r="T9" s="21">
        <v>4571</v>
      </c>
      <c r="U9" s="21">
        <v>154</v>
      </c>
      <c r="V9" s="21">
        <v>761</v>
      </c>
      <c r="W9" s="21">
        <v>48</v>
      </c>
      <c r="X9" s="21">
        <v>81</v>
      </c>
      <c r="Y9" s="21">
        <v>7</v>
      </c>
      <c r="Z9" s="21">
        <v>30</v>
      </c>
      <c r="AA9" s="21">
        <v>3</v>
      </c>
      <c r="AB9" s="2">
        <f t="shared" si="0"/>
        <v>36497</v>
      </c>
      <c r="AC9" s="2">
        <f>(B9*B2)+(C9*C2)+(D9*D2)+(E9*E2)+(F9*F2)+(G9*G2)+(H9*H2)+(I9*I2)+(J9*J2)+(K9*K2)+(L9*L2)+(M9*M2)+(N9*N2)+(O9*O2)+(P9*P2)+(Q9*Q2)+(R9*R2)+(S9*S2)+(T9*T2)+(U9*U2)+(V9*V2)+(W9*W2)+(X9*X2)+(Y9*Y2)+(Z9*Z2)+(AA9*AA2)</f>
        <v>933755</v>
      </c>
    </row>
    <row r="10" spans="1:29" x14ac:dyDescent="0.2">
      <c r="A10" s="2" t="s">
        <v>68</v>
      </c>
      <c r="B10" s="21">
        <v>15692</v>
      </c>
      <c r="C10" s="21">
        <v>944</v>
      </c>
      <c r="D10" s="21">
        <v>1553</v>
      </c>
      <c r="E10" s="21">
        <v>42</v>
      </c>
      <c r="F10" s="21">
        <v>9225</v>
      </c>
      <c r="G10" s="21">
        <v>721</v>
      </c>
      <c r="H10" s="21">
        <v>7431</v>
      </c>
      <c r="I10" s="21">
        <v>443</v>
      </c>
      <c r="J10" s="21">
        <v>682</v>
      </c>
      <c r="K10" s="21">
        <v>10</v>
      </c>
      <c r="L10" s="21">
        <v>966</v>
      </c>
      <c r="M10" s="21">
        <v>87</v>
      </c>
      <c r="N10" s="21">
        <v>222</v>
      </c>
      <c r="O10" s="21">
        <v>7</v>
      </c>
      <c r="P10" s="21">
        <v>53</v>
      </c>
      <c r="Q10" s="21">
        <v>1</v>
      </c>
      <c r="R10" s="21">
        <v>157</v>
      </c>
      <c r="S10" s="21">
        <v>4</v>
      </c>
      <c r="T10" s="21">
        <v>5814</v>
      </c>
      <c r="U10" s="21">
        <v>235</v>
      </c>
      <c r="V10" s="21">
        <v>1263</v>
      </c>
      <c r="W10" s="21">
        <v>78</v>
      </c>
      <c r="X10" s="21">
        <v>89</v>
      </c>
      <c r="Y10" s="21">
        <v>9</v>
      </c>
      <c r="Z10" s="21">
        <v>32</v>
      </c>
      <c r="AA10" s="21">
        <v>4</v>
      </c>
      <c r="AB10" s="2">
        <f t="shared" si="0"/>
        <v>45764</v>
      </c>
      <c r="AC10" s="2">
        <f>(B10*B2)+(C10*C2)+(D10*D2)+(E10*E2)+(F10*F2)+(G10*G2)+(H10*H2)+(I10*I2)+(J10*J2)+(K10*K2)+(L10*L2)+(M10*M2)+(N10*N2)+(O10*O2)+(P10*P2)+(Q10*Q2)+(R10*R2)+(S10*S2)+(T10*T2)+(U10*U2)+(V10*V2)+(W10*W2)+(X10*X2)+(Y10*Y2)+(Z10*Z2)+(AA10*AA2)</f>
        <v>1149645</v>
      </c>
    </row>
    <row r="11" spans="1:29" x14ac:dyDescent="0.2">
      <c r="A11" s="2" t="s">
        <v>69</v>
      </c>
      <c r="B11" s="21">
        <v>11667</v>
      </c>
      <c r="C11" s="21">
        <v>872</v>
      </c>
      <c r="D11" s="21">
        <v>915</v>
      </c>
      <c r="E11" s="21">
        <v>24</v>
      </c>
      <c r="F11" s="21">
        <v>7331</v>
      </c>
      <c r="G11" s="21">
        <v>657</v>
      </c>
      <c r="H11" s="21">
        <v>2788</v>
      </c>
      <c r="I11" s="21">
        <v>180</v>
      </c>
      <c r="J11" s="21">
        <v>322</v>
      </c>
      <c r="K11" s="21">
        <v>9</v>
      </c>
      <c r="L11" s="21">
        <v>375</v>
      </c>
      <c r="M11" s="21">
        <v>34</v>
      </c>
      <c r="N11" s="21">
        <v>78</v>
      </c>
      <c r="O11" s="21">
        <v>2</v>
      </c>
      <c r="P11" s="21">
        <v>30</v>
      </c>
      <c r="Q11" s="21">
        <v>3</v>
      </c>
      <c r="R11" s="21">
        <v>75</v>
      </c>
      <c r="S11" s="21"/>
      <c r="T11" s="21">
        <v>2316</v>
      </c>
      <c r="U11" s="21">
        <v>62</v>
      </c>
      <c r="V11" s="21">
        <v>447</v>
      </c>
      <c r="W11" s="21">
        <v>46</v>
      </c>
      <c r="X11" s="21">
        <v>10</v>
      </c>
      <c r="Y11" s="21">
        <v>4</v>
      </c>
      <c r="Z11" s="21">
        <v>6</v>
      </c>
      <c r="AA11" s="21">
        <v>3</v>
      </c>
      <c r="AB11" s="2">
        <f t="shared" si="0"/>
        <v>28256</v>
      </c>
      <c r="AC11" s="2">
        <f>(B11*B2)+(C11*C2)+(D11*D2)+(E11*E2)+(F11*F2)+(G11*G2)+(H11*H2)+(I11*I2)+(J11*J2)+(K11*K2)+(L11*L2)+(M11*M2)+(N11*N2)+(O11*O2)+(P11*P2)+(Q11*Q2)+(R11*R2)+(S11*S2)+(T11*T2)+(U11*U2)+(V11*V2)+(W11*W2)+(X11*X2)+(Y11*Y2)+(Z11*Z2)+(AA11*AA2)</f>
        <v>701489</v>
      </c>
    </row>
    <row r="12" spans="1:29" x14ac:dyDescent="0.2">
      <c r="A12" s="2" t="s">
        <v>70</v>
      </c>
      <c r="B12" s="21">
        <v>7401</v>
      </c>
      <c r="C12" s="21">
        <v>650</v>
      </c>
      <c r="D12" s="21">
        <v>763</v>
      </c>
      <c r="E12" s="21">
        <v>15</v>
      </c>
      <c r="F12" s="21">
        <v>3462</v>
      </c>
      <c r="G12" s="21">
        <v>481</v>
      </c>
      <c r="H12" s="21">
        <v>1014</v>
      </c>
      <c r="I12" s="21">
        <v>93</v>
      </c>
      <c r="J12" s="21">
        <v>217</v>
      </c>
      <c r="K12" s="21">
        <v>1</v>
      </c>
      <c r="L12" s="21">
        <v>98</v>
      </c>
      <c r="M12" s="21">
        <v>16</v>
      </c>
      <c r="N12" s="21">
        <v>939</v>
      </c>
      <c r="O12" s="21">
        <v>62</v>
      </c>
      <c r="P12" s="21">
        <v>121</v>
      </c>
      <c r="Q12" s="21">
        <v>3</v>
      </c>
      <c r="R12" s="21">
        <v>707</v>
      </c>
      <c r="S12" s="21">
        <v>58</v>
      </c>
      <c r="T12" s="21">
        <v>3753</v>
      </c>
      <c r="U12" s="21">
        <v>190</v>
      </c>
      <c r="V12" s="21">
        <v>283</v>
      </c>
      <c r="W12" s="21">
        <v>20</v>
      </c>
      <c r="X12" s="21">
        <v>64</v>
      </c>
      <c r="Y12" s="21">
        <v>10</v>
      </c>
      <c r="Z12" s="21">
        <v>10</v>
      </c>
      <c r="AA12" s="21">
        <v>3</v>
      </c>
      <c r="AB12" s="2">
        <f t="shared" si="0"/>
        <v>20434</v>
      </c>
      <c r="AC12" s="2">
        <f>(B12*B2)+(C12*C2)+(D12*D2)+(E12*E2)+(F12*F2)+(G12*G2)+(H12*H2)+(I12*I2)+(J12*J2)+(K12*K2)+(L12*L2)+(M12*M2)+(N12*N2)+(O12*O2)+(P12*P2)+(Q12*Q2)+(R12*R2)+(S12*S2)+(T12*T2)+(U12*U2)+(V12*V2)+(W12*W2)+(X12*X2)+(Y12*Y2)+(Z12*Z2)+(AA12*AA2)</f>
        <v>515919</v>
      </c>
    </row>
    <row r="13" spans="1:29" x14ac:dyDescent="0.2">
      <c r="A13" s="2" t="s">
        <v>71</v>
      </c>
      <c r="B13" s="21">
        <v>9294</v>
      </c>
      <c r="C13" s="21">
        <v>567</v>
      </c>
      <c r="D13" s="21">
        <v>929</v>
      </c>
      <c r="E13" s="21">
        <v>15</v>
      </c>
      <c r="F13" s="21">
        <v>6335</v>
      </c>
      <c r="G13" s="21">
        <v>471</v>
      </c>
      <c r="H13" s="21">
        <v>3352</v>
      </c>
      <c r="I13" s="21">
        <v>169</v>
      </c>
      <c r="J13" s="21">
        <v>345</v>
      </c>
      <c r="K13" s="21">
        <v>6</v>
      </c>
      <c r="L13" s="21">
        <v>517</v>
      </c>
      <c r="M13" s="21">
        <v>33</v>
      </c>
      <c r="N13" s="21">
        <v>254</v>
      </c>
      <c r="O13" s="21">
        <v>8</v>
      </c>
      <c r="P13" s="21">
        <v>56</v>
      </c>
      <c r="Q13" s="21">
        <v>2</v>
      </c>
      <c r="R13" s="21">
        <v>243</v>
      </c>
      <c r="S13" s="21">
        <v>7</v>
      </c>
      <c r="T13" s="21">
        <v>2920</v>
      </c>
      <c r="U13" s="21">
        <v>156</v>
      </c>
      <c r="V13" s="21">
        <v>565</v>
      </c>
      <c r="W13" s="21">
        <v>42</v>
      </c>
      <c r="X13" s="21">
        <v>69</v>
      </c>
      <c r="Y13" s="21">
        <v>10</v>
      </c>
      <c r="Z13" s="21">
        <v>23</v>
      </c>
      <c r="AA13" s="21">
        <v>5</v>
      </c>
      <c r="AB13" s="2">
        <f t="shared" si="0"/>
        <v>26393</v>
      </c>
      <c r="AC13" s="2">
        <f>(B13*B2)+(C13*C2)+(D13*D2)+(E13*E2)+(F13*F2)+(G13*G2)+(H13*H2)+(I13*I2)+(J13*J2)+(K13*K2)+(L13*L2)+(M13*M2)+(N13*N2)+(O13*O2)+(P13*P2)+(Q13*Q2)+(R13*R2)+(S13*S2)+(T13*T2)+(U13*U2)+(V13*V2)+(W13*W2)+(X13*X2)+(Y13*Y2)+(Z13*Z2)+(AA13*AA2)</f>
        <v>660894</v>
      </c>
    </row>
    <row r="14" spans="1:29" x14ac:dyDescent="0.2">
      <c r="A14" s="2" t="s">
        <v>4</v>
      </c>
      <c r="B14" s="21">
        <v>2140</v>
      </c>
      <c r="C14" s="21">
        <v>137</v>
      </c>
      <c r="D14" s="21">
        <v>259</v>
      </c>
      <c r="E14" s="21">
        <v>1</v>
      </c>
      <c r="F14" s="21">
        <v>745</v>
      </c>
      <c r="G14" s="21">
        <v>52</v>
      </c>
      <c r="H14" s="21">
        <v>666</v>
      </c>
      <c r="I14" s="21">
        <v>40</v>
      </c>
      <c r="J14" s="21">
        <v>72</v>
      </c>
      <c r="K14" s="21"/>
      <c r="L14" s="21">
        <v>39</v>
      </c>
      <c r="M14" s="21">
        <v>2</v>
      </c>
      <c r="N14" s="21">
        <v>69</v>
      </c>
      <c r="O14" s="21">
        <v>3</v>
      </c>
      <c r="P14" s="21">
        <v>27</v>
      </c>
      <c r="Q14" s="21">
        <v>1</v>
      </c>
      <c r="R14" s="21">
        <v>54</v>
      </c>
      <c r="S14" s="21">
        <v>3</v>
      </c>
      <c r="T14" s="21">
        <v>960</v>
      </c>
      <c r="U14" s="21">
        <v>38</v>
      </c>
      <c r="V14" s="21">
        <v>592</v>
      </c>
      <c r="W14" s="21">
        <v>103</v>
      </c>
      <c r="X14" s="21">
        <v>39</v>
      </c>
      <c r="Y14" s="21">
        <v>4</v>
      </c>
      <c r="Z14" s="21">
        <v>10</v>
      </c>
      <c r="AA14" s="21">
        <v>3</v>
      </c>
      <c r="AB14" s="2">
        <f t="shared" si="0"/>
        <v>6059</v>
      </c>
      <c r="AC14" s="2">
        <f>(B14*B2)+(C14*C2)+(D14*D2)+(E14*E2)+(F14*F2)+(G14*G2)+(H14*H2)+(I14*I2)+(J14*J2)+(K14*K2)+(L14*L2)+(M14*M2)+(N14*N2)+(O14*O2)+(P14*P2)+(Q14*Q2)+(R14*R2)+(S14*S2)+(T14*T2)+(U14*U2)+(V14*V2)+(W14*W2)+(X14*X2)+(Y14*Y2)+(Z14*Z2)+(AA14*AA2)</f>
        <v>139373</v>
      </c>
    </row>
    <row r="15" spans="1:29" x14ac:dyDescent="0.2">
      <c r="A15" s="2" t="s">
        <v>3</v>
      </c>
      <c r="B15" s="21">
        <v>11208</v>
      </c>
      <c r="C15" s="21">
        <v>700</v>
      </c>
      <c r="D15" s="21">
        <v>877</v>
      </c>
      <c r="E15" s="21">
        <v>18</v>
      </c>
      <c r="F15" s="21">
        <v>6860</v>
      </c>
      <c r="G15" s="21">
        <v>525</v>
      </c>
      <c r="H15" s="21">
        <v>3220</v>
      </c>
      <c r="I15" s="21">
        <v>192</v>
      </c>
      <c r="J15" s="21">
        <v>295</v>
      </c>
      <c r="K15" s="21">
        <v>6</v>
      </c>
      <c r="L15" s="21">
        <v>393</v>
      </c>
      <c r="M15" s="21">
        <v>50</v>
      </c>
      <c r="N15" s="21">
        <v>314</v>
      </c>
      <c r="O15" s="21">
        <v>14</v>
      </c>
      <c r="P15" s="21">
        <v>47</v>
      </c>
      <c r="Q15" s="21"/>
      <c r="R15" s="21">
        <v>361</v>
      </c>
      <c r="S15" s="21">
        <v>12</v>
      </c>
      <c r="T15" s="21">
        <v>2796</v>
      </c>
      <c r="U15" s="21">
        <v>142</v>
      </c>
      <c r="V15" s="21">
        <v>534</v>
      </c>
      <c r="W15" s="21">
        <v>37</v>
      </c>
      <c r="X15" s="21">
        <v>82</v>
      </c>
      <c r="Y15" s="21">
        <v>19</v>
      </c>
      <c r="Z15" s="21">
        <v>16</v>
      </c>
      <c r="AA15" s="21">
        <v>4</v>
      </c>
      <c r="AB15" s="2">
        <f t="shared" si="0"/>
        <v>28722</v>
      </c>
      <c r="AC15" s="2">
        <f>(B15*B2)+(C15*C2)+(D15*D2)+(E15*E2)+(F15*F2)+(G15*G2)+(H15*H2)+(I15*I2)+(J15*J2)+(K15*K2)+(L15*L2)+(M15*M2)+(N15*N2)+(O15*O2)+(P15*P2)+(Q15*Q2)+(R15*R2)+(S15*S2)+(T15*T2)+(U15*U2)+(V15*V2)+(W15*W2)+(X15*X2)+(Y15*Y2)+(Z15*Z2)+(AA15*AA2)</f>
        <v>734768</v>
      </c>
    </row>
    <row r="16" spans="1:29" x14ac:dyDescent="0.2">
      <c r="A16" s="2" t="s">
        <v>1</v>
      </c>
      <c r="B16" s="21">
        <v>32309</v>
      </c>
      <c r="C16" s="21">
        <v>2500</v>
      </c>
      <c r="D16" s="21">
        <v>2661</v>
      </c>
      <c r="E16" s="21">
        <v>59</v>
      </c>
      <c r="F16" s="21">
        <v>19744</v>
      </c>
      <c r="G16" s="21">
        <v>1932</v>
      </c>
      <c r="H16" s="21">
        <v>6047</v>
      </c>
      <c r="I16" s="21">
        <v>380</v>
      </c>
      <c r="J16" s="21">
        <v>828</v>
      </c>
      <c r="K16" s="21">
        <v>16</v>
      </c>
      <c r="L16" s="21">
        <v>648</v>
      </c>
      <c r="M16" s="21">
        <v>58</v>
      </c>
      <c r="N16" s="21">
        <v>539</v>
      </c>
      <c r="O16" s="21">
        <v>27</v>
      </c>
      <c r="P16" s="21">
        <v>111</v>
      </c>
      <c r="Q16" s="21">
        <v>3</v>
      </c>
      <c r="R16" s="21">
        <v>633</v>
      </c>
      <c r="S16" s="21">
        <v>29</v>
      </c>
      <c r="T16" s="21">
        <v>6848</v>
      </c>
      <c r="U16" s="21">
        <v>250</v>
      </c>
      <c r="V16" s="21">
        <v>991</v>
      </c>
      <c r="W16" s="21">
        <v>69</v>
      </c>
      <c r="X16" s="21">
        <v>111</v>
      </c>
      <c r="Y16" s="21">
        <v>18</v>
      </c>
      <c r="Z16" s="21">
        <v>19</v>
      </c>
      <c r="AA16" s="21">
        <v>4</v>
      </c>
      <c r="AB16" s="2">
        <f t="shared" si="0"/>
        <v>76834</v>
      </c>
      <c r="AC16" s="2">
        <f>(B16*B2)+(C16*C2)+(D16*D2)+(E16*E2)+(F16*F2)+(G16*G2)+(H16*H2)+(I16*I2)+(J16*J2)+(K16*K2)+(L16*L2)+(M16*M2)+(N16*N2)+(O16*O2)+(P16*P2)+(Q16*Q2)+(R16*R2)+(S16*S2)+(T16*T2)+(U16*U2)+(V16*V2)+(W16*W2)+(X16*X2)+(Y16*Y2)+(Z16*Z2)+(AA16*AA2)</f>
        <v>1896366</v>
      </c>
    </row>
    <row r="17" spans="1:29" x14ac:dyDescent="0.2">
      <c r="A17" s="2" t="s">
        <v>72</v>
      </c>
      <c r="B17" s="21">
        <v>13619</v>
      </c>
      <c r="C17" s="21">
        <v>634</v>
      </c>
      <c r="D17" s="21">
        <v>1149</v>
      </c>
      <c r="E17" s="21">
        <v>26</v>
      </c>
      <c r="F17" s="21">
        <v>7267</v>
      </c>
      <c r="G17" s="21">
        <v>453</v>
      </c>
      <c r="H17" s="21">
        <v>3585</v>
      </c>
      <c r="I17" s="21">
        <v>138</v>
      </c>
      <c r="J17" s="21">
        <v>333</v>
      </c>
      <c r="K17" s="21">
        <v>4</v>
      </c>
      <c r="L17" s="21">
        <v>406</v>
      </c>
      <c r="M17" s="21">
        <v>28</v>
      </c>
      <c r="N17" s="21">
        <v>257</v>
      </c>
      <c r="O17" s="21">
        <v>4</v>
      </c>
      <c r="P17" s="21">
        <v>46</v>
      </c>
      <c r="Q17" s="21">
        <v>2</v>
      </c>
      <c r="R17" s="21">
        <v>241</v>
      </c>
      <c r="S17" s="21">
        <v>3</v>
      </c>
      <c r="T17" s="21">
        <v>2711</v>
      </c>
      <c r="U17" s="21">
        <v>112</v>
      </c>
      <c r="V17" s="21">
        <v>496</v>
      </c>
      <c r="W17" s="21">
        <v>33</v>
      </c>
      <c r="X17" s="21">
        <v>77</v>
      </c>
      <c r="Y17" s="21">
        <v>20</v>
      </c>
      <c r="Z17" s="21">
        <v>21</v>
      </c>
      <c r="AA17" s="21">
        <v>12</v>
      </c>
      <c r="AB17" s="2">
        <f t="shared" si="0"/>
        <v>31677</v>
      </c>
      <c r="AC17" s="2">
        <f>(B17*B2)+(C17*C2)+(D17*D2)+(E17*E2)+(F17*F2)+(G17*G2)+(H17*H2)+(I17*I2)+(J17*J2)+(K17*K2)+(L17*L2)+(M17*M2)+(N17*N2)+(O17*O2)+(P17*P2)+(Q17*Q2)+(R17*R2)+(S17*S2)+(T17*T2)+(U17*U2)+(V17*V2)+(W17*W2)+(X17*X2)+(Y17*Y2)+(Z17*Z2)+(AA17*AA2)</f>
        <v>813942</v>
      </c>
    </row>
    <row r="18" spans="1:29" x14ac:dyDescent="0.2">
      <c r="A18" s="2" t="s">
        <v>2</v>
      </c>
      <c r="B18" s="21">
        <v>24503</v>
      </c>
      <c r="C18" s="21">
        <v>2167</v>
      </c>
      <c r="D18" s="21">
        <v>2124</v>
      </c>
      <c r="E18" s="21">
        <v>41</v>
      </c>
      <c r="F18" s="21">
        <v>14189</v>
      </c>
      <c r="G18" s="21">
        <v>1527</v>
      </c>
      <c r="H18" s="21">
        <v>4190</v>
      </c>
      <c r="I18" s="21">
        <v>268</v>
      </c>
      <c r="J18" s="21">
        <v>619</v>
      </c>
      <c r="K18" s="21">
        <v>6</v>
      </c>
      <c r="L18" s="21">
        <v>389</v>
      </c>
      <c r="M18" s="21">
        <v>51</v>
      </c>
      <c r="N18" s="21">
        <v>444</v>
      </c>
      <c r="O18" s="21">
        <v>18</v>
      </c>
      <c r="P18" s="21">
        <v>52</v>
      </c>
      <c r="Q18" s="21">
        <v>3</v>
      </c>
      <c r="R18" s="21">
        <v>422</v>
      </c>
      <c r="S18" s="21">
        <v>14</v>
      </c>
      <c r="T18" s="21">
        <v>5217</v>
      </c>
      <c r="U18" s="21">
        <v>126</v>
      </c>
      <c r="V18" s="21">
        <v>873</v>
      </c>
      <c r="W18" s="21">
        <v>58</v>
      </c>
      <c r="X18" s="21">
        <v>75</v>
      </c>
      <c r="Y18" s="21">
        <v>20</v>
      </c>
      <c r="Z18" s="21">
        <v>10</v>
      </c>
      <c r="AA18" s="21">
        <v>13</v>
      </c>
      <c r="AB18" s="2">
        <f t="shared" si="0"/>
        <v>57419</v>
      </c>
      <c r="AC18" s="2">
        <f>(B18*B2)+(C18*C2)+(D18*D2)+(E18*E2)+(F18*F2)+(G18*G2)+(H18*H2)+(I18*I2)+(J18*J2)+(K18*K2)+(L18*L2)+(M18*M2)+(N18*N2)+(O18*O2)+(P18*P2)+(Q18*Q2)+(R18*R2)+(S18*S2)+(T18*T2)+(U18*U2)+(V18*V2)+(W18*W2)+(X18*X2)+(Y18*Y2)+(Z18*Z2)+(AA18*AA2)</f>
        <v>1408455</v>
      </c>
    </row>
    <row r="19" spans="1:29"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
      <c r="A20" s="8" t="s">
        <v>27</v>
      </c>
      <c r="B20" s="2">
        <f t="shared" ref="B20:AA20" si="1">SUM(B4:B18)</f>
        <v>216005</v>
      </c>
      <c r="C20" s="2">
        <f t="shared" si="1"/>
        <v>15590</v>
      </c>
      <c r="D20" s="2">
        <f t="shared" si="1"/>
        <v>18939</v>
      </c>
      <c r="E20" s="2">
        <f t="shared" si="1"/>
        <v>390</v>
      </c>
      <c r="F20" s="2">
        <f t="shared" si="1"/>
        <v>125910</v>
      </c>
      <c r="G20" s="2">
        <f t="shared" si="1"/>
        <v>11878</v>
      </c>
      <c r="H20" s="2">
        <f t="shared" si="1"/>
        <v>58045</v>
      </c>
      <c r="I20" s="2">
        <f t="shared" si="1"/>
        <v>3506</v>
      </c>
      <c r="J20" s="2">
        <f t="shared" si="1"/>
        <v>6356</v>
      </c>
      <c r="K20" s="2">
        <f t="shared" si="1"/>
        <v>110</v>
      </c>
      <c r="L20" s="2">
        <f t="shared" si="1"/>
        <v>6795</v>
      </c>
      <c r="M20" s="2">
        <f t="shared" si="1"/>
        <v>622</v>
      </c>
      <c r="N20" s="2">
        <f t="shared" si="1"/>
        <v>5268</v>
      </c>
      <c r="O20" s="2">
        <f t="shared" si="1"/>
        <v>236</v>
      </c>
      <c r="P20" s="2">
        <f t="shared" si="1"/>
        <v>879</v>
      </c>
      <c r="Q20" s="2">
        <f t="shared" si="1"/>
        <v>25</v>
      </c>
      <c r="R20" s="2">
        <f t="shared" si="1"/>
        <v>4962</v>
      </c>
      <c r="S20" s="2">
        <f t="shared" si="1"/>
        <v>215</v>
      </c>
      <c r="T20" s="2">
        <f t="shared" si="1"/>
        <v>54124</v>
      </c>
      <c r="U20" s="2">
        <f t="shared" si="1"/>
        <v>2015</v>
      </c>
      <c r="V20" s="2">
        <f t="shared" si="1"/>
        <v>9974</v>
      </c>
      <c r="W20" s="2">
        <f t="shared" si="1"/>
        <v>714</v>
      </c>
      <c r="X20" s="2">
        <f t="shared" si="1"/>
        <v>841</v>
      </c>
      <c r="Y20" s="2">
        <f t="shared" si="1"/>
        <v>143</v>
      </c>
      <c r="Z20" s="2">
        <f t="shared" si="1"/>
        <v>242</v>
      </c>
      <c r="AA20" s="2">
        <f t="shared" si="1"/>
        <v>78</v>
      </c>
      <c r="AB20" s="2">
        <f t="shared" si="0"/>
        <v>543862</v>
      </c>
      <c r="AC20" s="2"/>
    </row>
    <row r="21" spans="1:29" x14ac:dyDescent="0.2">
      <c r="A21" s="8" t="s">
        <v>28</v>
      </c>
      <c r="B21" s="7">
        <f t="shared" ref="B21:AA21" si="2">B20*B2</f>
        <v>6480150</v>
      </c>
      <c r="C21" s="7">
        <f t="shared" si="2"/>
        <v>311800</v>
      </c>
      <c r="D21" s="7">
        <f t="shared" si="2"/>
        <v>0</v>
      </c>
      <c r="E21" s="7">
        <f t="shared" si="2"/>
        <v>0</v>
      </c>
      <c r="F21" s="7">
        <f t="shared" si="2"/>
        <v>2518200</v>
      </c>
      <c r="G21" s="7">
        <f t="shared" si="2"/>
        <v>237560</v>
      </c>
      <c r="H21" s="7">
        <f t="shared" si="2"/>
        <v>2612025</v>
      </c>
      <c r="I21" s="7">
        <f t="shared" si="2"/>
        <v>105180</v>
      </c>
      <c r="J21" s="7">
        <f t="shared" si="2"/>
        <v>0</v>
      </c>
      <c r="K21" s="7">
        <f t="shared" si="2"/>
        <v>0</v>
      </c>
      <c r="L21" s="7">
        <f t="shared" si="2"/>
        <v>203850</v>
      </c>
      <c r="M21" s="7">
        <f t="shared" si="2"/>
        <v>18660</v>
      </c>
      <c r="N21" s="7">
        <f t="shared" si="2"/>
        <v>431976</v>
      </c>
      <c r="O21" s="7">
        <f t="shared" si="2"/>
        <v>12744</v>
      </c>
      <c r="P21" s="7">
        <f t="shared" si="2"/>
        <v>0</v>
      </c>
      <c r="Q21" s="7">
        <f t="shared" si="2"/>
        <v>0</v>
      </c>
      <c r="R21" s="7">
        <f t="shared" si="2"/>
        <v>267948</v>
      </c>
      <c r="S21" s="7">
        <f t="shared" si="2"/>
        <v>11610</v>
      </c>
      <c r="T21" s="7">
        <f t="shared" si="2"/>
        <v>324744</v>
      </c>
      <c r="U21" s="7">
        <f t="shared" si="2"/>
        <v>12090</v>
      </c>
      <c r="V21" s="7">
        <f t="shared" si="2"/>
        <v>119688</v>
      </c>
      <c r="W21" s="7">
        <f t="shared" si="2"/>
        <v>8568</v>
      </c>
      <c r="X21" s="7">
        <f t="shared" si="2"/>
        <v>10092</v>
      </c>
      <c r="Y21" s="7">
        <f t="shared" si="2"/>
        <v>1716</v>
      </c>
      <c r="Z21" s="7">
        <f t="shared" si="2"/>
        <v>6534</v>
      </c>
      <c r="AA21" s="7">
        <f t="shared" si="2"/>
        <v>2106</v>
      </c>
      <c r="AB21" s="7">
        <f>SUM(B21:AA21)</f>
        <v>13697241</v>
      </c>
      <c r="AC21" s="18">
        <f>SUM(AC4:AC20)</f>
        <v>13697241</v>
      </c>
    </row>
    <row r="24" spans="1:29" x14ac:dyDescent="0.2">
      <c r="A24" s="1" t="s">
        <v>5</v>
      </c>
      <c r="B24" s="21">
        <v>2835</v>
      </c>
      <c r="C24" s="21">
        <v>244</v>
      </c>
      <c r="D24" s="21">
        <v>296</v>
      </c>
      <c r="E24" s="21">
        <v>6</v>
      </c>
      <c r="F24" s="21">
        <v>1436</v>
      </c>
      <c r="G24" s="21">
        <v>202</v>
      </c>
      <c r="H24" s="21">
        <v>402</v>
      </c>
      <c r="I24" s="21">
        <v>32</v>
      </c>
      <c r="J24" s="21">
        <v>64</v>
      </c>
      <c r="K24" s="21">
        <v>2</v>
      </c>
      <c r="L24" s="21">
        <v>34</v>
      </c>
      <c r="M24" s="21">
        <v>4</v>
      </c>
      <c r="N24" s="21">
        <v>334</v>
      </c>
      <c r="O24" s="21">
        <v>18</v>
      </c>
      <c r="P24" s="21">
        <v>57</v>
      </c>
      <c r="Q24" s="21">
        <v>1</v>
      </c>
      <c r="R24" s="21">
        <v>290</v>
      </c>
      <c r="S24" s="21">
        <v>24</v>
      </c>
      <c r="T24" s="21">
        <v>798</v>
      </c>
      <c r="U24" s="21">
        <v>36</v>
      </c>
      <c r="V24" s="21">
        <v>80</v>
      </c>
      <c r="W24" s="21">
        <v>3</v>
      </c>
      <c r="X24" s="21">
        <v>22</v>
      </c>
      <c r="Y24" s="21">
        <v>1</v>
      </c>
      <c r="Z24" s="21">
        <v>2</v>
      </c>
      <c r="AA24" s="21"/>
      <c r="AB24" s="2">
        <f t="shared" ref="AB24:AB26" si="3">SUM(B24:AA24)</f>
        <v>7223</v>
      </c>
      <c r="AC24" s="2">
        <f>(B24*B2)+(C24*C2)+(D24*D2)+(E24*E2)+(F24*F2)+(G24*G2)+(H24*H2)+(I24*I2)+(J24*J2)+(K24*K2)+(L24*L2)+(M24*M2)+(N24*N2)+(O24*O2)+(P24*P2)+(Q24*Q2)+(R24*R2)+(S24*S2)+(T24*T2)+(U24*U2)+(V24*V2)+(W24*W2)+(X24*X2)+(Y24*Y2)+(Z24*Z2)+(AA24*AA2)</f>
        <v>194526</v>
      </c>
    </row>
    <row r="25" spans="1:29" x14ac:dyDescent="0.2">
      <c r="A25" s="1" t="s">
        <v>6</v>
      </c>
      <c r="B25" s="21">
        <v>4142</v>
      </c>
      <c r="C25" s="21">
        <v>450</v>
      </c>
      <c r="D25" s="21">
        <v>404</v>
      </c>
      <c r="E25" s="21">
        <v>3</v>
      </c>
      <c r="F25" s="21">
        <v>1892</v>
      </c>
      <c r="G25" s="21">
        <v>283</v>
      </c>
      <c r="H25" s="21">
        <v>719</v>
      </c>
      <c r="I25" s="21">
        <v>76</v>
      </c>
      <c r="J25" s="21">
        <v>139</v>
      </c>
      <c r="K25" s="21">
        <v>4</v>
      </c>
      <c r="L25" s="21">
        <v>67</v>
      </c>
      <c r="M25" s="21">
        <v>14</v>
      </c>
      <c r="N25" s="21">
        <v>268</v>
      </c>
      <c r="O25" s="21">
        <v>19</v>
      </c>
      <c r="P25" s="21">
        <v>64</v>
      </c>
      <c r="Q25" s="21"/>
      <c r="R25" s="21">
        <v>227</v>
      </c>
      <c r="S25" s="21">
        <v>18</v>
      </c>
      <c r="T25" s="21">
        <v>1169</v>
      </c>
      <c r="U25" s="21">
        <v>55</v>
      </c>
      <c r="V25" s="21">
        <v>163</v>
      </c>
      <c r="W25" s="21">
        <v>7</v>
      </c>
      <c r="X25" s="21">
        <v>31</v>
      </c>
      <c r="Y25" s="21">
        <v>4</v>
      </c>
      <c r="Z25" s="21">
        <v>3</v>
      </c>
      <c r="AA25" s="21"/>
      <c r="AB25" s="2">
        <f t="shared" si="3"/>
        <v>10221</v>
      </c>
      <c r="AC25" s="2">
        <f>(B25*B2)+(C25*C2)+(D25*D2)+(E25*E2)+(F25*F2)+(G25*G2)+(H25*H2)+(I25*I2)+(J25*J2)+(K25*K2)+(L25*L2)+(M25*M2)+(N25*N2)+(O25*O2)+(P25*P2)+(Q25*Q2)+(R25*R2)+(S25*S2)+(T25*T2)+(U25*U2)+(V25*V2)+(W25*W2)+(X25*X2)+(Y25*Y2)+(Z25*Z2)+(AA25*AA2)</f>
        <v>259942</v>
      </c>
    </row>
    <row r="26" spans="1:29" x14ac:dyDescent="0.2">
      <c r="A26" s="1" t="s">
        <v>7</v>
      </c>
      <c r="B26" s="21">
        <v>2150</v>
      </c>
      <c r="C26" s="21">
        <v>251</v>
      </c>
      <c r="D26" s="21">
        <v>205</v>
      </c>
      <c r="E26" s="21">
        <v>6</v>
      </c>
      <c r="F26" s="21">
        <v>1036</v>
      </c>
      <c r="G26" s="21">
        <v>203</v>
      </c>
      <c r="H26" s="21">
        <v>349</v>
      </c>
      <c r="I26" s="21">
        <v>39</v>
      </c>
      <c r="J26" s="21">
        <v>61</v>
      </c>
      <c r="K26" s="21"/>
      <c r="L26" s="21">
        <v>39</v>
      </c>
      <c r="M26" s="21">
        <v>12</v>
      </c>
      <c r="N26" s="21">
        <v>525</v>
      </c>
      <c r="O26" s="21">
        <v>73</v>
      </c>
      <c r="P26" s="21">
        <v>83</v>
      </c>
      <c r="Q26" s="21">
        <v>2</v>
      </c>
      <c r="R26" s="21">
        <v>380</v>
      </c>
      <c r="S26" s="21">
        <v>41</v>
      </c>
      <c r="T26" s="21">
        <v>665</v>
      </c>
      <c r="U26" s="21">
        <v>36</v>
      </c>
      <c r="V26" s="21">
        <v>86</v>
      </c>
      <c r="W26" s="21">
        <v>3</v>
      </c>
      <c r="X26" s="21">
        <v>16</v>
      </c>
      <c r="Y26" s="21"/>
      <c r="Z26" s="21">
        <v>4</v>
      </c>
      <c r="AA26" s="21">
        <v>1</v>
      </c>
      <c r="AB26" s="2">
        <f t="shared" si="3"/>
        <v>6266</v>
      </c>
      <c r="AC26" s="2">
        <f>(B26*B2)+(C26*C2)+(D26*D2)+(E26*E2)+(F26*F2)+(G26*G2)+(H26*H2)+(I26*I2)+(J26*J2)+(K26*K2)+(L26*L2)+(M26*M2)+(N26*N2)+(O26*O2)+(P26*P2)+(Q26*Q2)+(R26*R2)+(S26*S2)+(T26*T2)+(U26*U2)+(V26*V2)+(W26*W2)+(X26*X2)+(Y26*Y2)+(Z26*Z2)+(AA26*AA2)</f>
        <v>188032</v>
      </c>
    </row>
    <row r="28" spans="1:29" x14ac:dyDescent="0.2">
      <c r="A28" s="8" t="s">
        <v>29</v>
      </c>
      <c r="B28" s="2">
        <f>SUM(B24:B27)</f>
        <v>9127</v>
      </c>
      <c r="C28" s="2">
        <f t="shared" ref="C28:AB28" si="4">SUM(C24:C27)</f>
        <v>945</v>
      </c>
      <c r="D28" s="2">
        <f t="shared" si="4"/>
        <v>905</v>
      </c>
      <c r="E28" s="2">
        <f t="shared" si="4"/>
        <v>15</v>
      </c>
      <c r="F28" s="2">
        <f t="shared" si="4"/>
        <v>4364</v>
      </c>
      <c r="G28" s="2">
        <f t="shared" si="4"/>
        <v>688</v>
      </c>
      <c r="H28" s="2">
        <f t="shared" si="4"/>
        <v>1470</v>
      </c>
      <c r="I28" s="2">
        <f t="shared" si="4"/>
        <v>147</v>
      </c>
      <c r="J28" s="2">
        <f t="shared" si="4"/>
        <v>264</v>
      </c>
      <c r="K28" s="2">
        <f t="shared" si="4"/>
        <v>6</v>
      </c>
      <c r="L28" s="2">
        <f t="shared" si="4"/>
        <v>140</v>
      </c>
      <c r="M28" s="2">
        <f t="shared" si="4"/>
        <v>30</v>
      </c>
      <c r="N28" s="2">
        <f t="shared" si="4"/>
        <v>1127</v>
      </c>
      <c r="O28" s="2">
        <f t="shared" si="4"/>
        <v>110</v>
      </c>
      <c r="P28" s="2">
        <f t="shared" si="4"/>
        <v>204</v>
      </c>
      <c r="Q28" s="2">
        <f t="shared" si="4"/>
        <v>3</v>
      </c>
      <c r="R28" s="2">
        <f t="shared" si="4"/>
        <v>897</v>
      </c>
      <c r="S28" s="2">
        <f t="shared" si="4"/>
        <v>83</v>
      </c>
      <c r="T28" s="2">
        <f t="shared" si="4"/>
        <v>2632</v>
      </c>
      <c r="U28" s="2">
        <f t="shared" si="4"/>
        <v>127</v>
      </c>
      <c r="V28" s="2">
        <f t="shared" si="4"/>
        <v>329</v>
      </c>
      <c r="W28" s="2">
        <f t="shared" si="4"/>
        <v>13</v>
      </c>
      <c r="X28" s="2">
        <f t="shared" si="4"/>
        <v>69</v>
      </c>
      <c r="Y28" s="2">
        <f t="shared" si="4"/>
        <v>5</v>
      </c>
      <c r="Z28" s="2">
        <f t="shared" si="4"/>
        <v>9</v>
      </c>
      <c r="AA28" s="2">
        <f t="shared" si="4"/>
        <v>1</v>
      </c>
      <c r="AB28" s="2">
        <f t="shared" si="4"/>
        <v>23710</v>
      </c>
      <c r="AC28" s="2"/>
    </row>
    <row r="29" spans="1:29" x14ac:dyDescent="0.2">
      <c r="A29" s="8" t="s">
        <v>30</v>
      </c>
      <c r="B29" s="7">
        <f>B28*B2</f>
        <v>273810</v>
      </c>
      <c r="C29" s="7">
        <f t="shared" ref="C29:AA29" si="5">C28*C2</f>
        <v>18900</v>
      </c>
      <c r="D29" s="7">
        <f t="shared" si="5"/>
        <v>0</v>
      </c>
      <c r="E29" s="7">
        <f t="shared" si="5"/>
        <v>0</v>
      </c>
      <c r="F29" s="7">
        <f t="shared" si="5"/>
        <v>87280</v>
      </c>
      <c r="G29" s="7">
        <f t="shared" si="5"/>
        <v>13760</v>
      </c>
      <c r="H29" s="7">
        <f t="shared" si="5"/>
        <v>66150</v>
      </c>
      <c r="I29" s="7">
        <f t="shared" si="5"/>
        <v>4410</v>
      </c>
      <c r="J29" s="7">
        <f t="shared" si="5"/>
        <v>0</v>
      </c>
      <c r="K29" s="7">
        <f t="shared" si="5"/>
        <v>0</v>
      </c>
      <c r="L29" s="7">
        <f t="shared" si="5"/>
        <v>4200</v>
      </c>
      <c r="M29" s="7">
        <f t="shared" si="5"/>
        <v>900</v>
      </c>
      <c r="N29" s="7">
        <f t="shared" si="5"/>
        <v>92414</v>
      </c>
      <c r="O29" s="7">
        <f t="shared" si="5"/>
        <v>5940</v>
      </c>
      <c r="P29" s="7">
        <f t="shared" si="5"/>
        <v>0</v>
      </c>
      <c r="Q29" s="7">
        <f t="shared" si="5"/>
        <v>0</v>
      </c>
      <c r="R29" s="7">
        <f t="shared" si="5"/>
        <v>48438</v>
      </c>
      <c r="S29" s="7">
        <f t="shared" si="5"/>
        <v>4482</v>
      </c>
      <c r="T29" s="7">
        <f t="shared" si="5"/>
        <v>15792</v>
      </c>
      <c r="U29" s="7">
        <f t="shared" si="5"/>
        <v>762</v>
      </c>
      <c r="V29" s="7">
        <f t="shared" si="5"/>
        <v>3948</v>
      </c>
      <c r="W29" s="7">
        <f t="shared" si="5"/>
        <v>156</v>
      </c>
      <c r="X29" s="7">
        <f t="shared" si="5"/>
        <v>828</v>
      </c>
      <c r="Y29" s="7">
        <f t="shared" si="5"/>
        <v>60</v>
      </c>
      <c r="Z29" s="7">
        <f t="shared" si="5"/>
        <v>243</v>
      </c>
      <c r="AA29" s="7">
        <f t="shared" si="5"/>
        <v>27</v>
      </c>
      <c r="AB29" s="7">
        <f>SUM(B29:AA29)</f>
        <v>642500</v>
      </c>
      <c r="AC29" s="18">
        <f>SUM(AC24:AC28)</f>
        <v>642500</v>
      </c>
    </row>
    <row r="31" spans="1:29" x14ac:dyDescent="0.2">
      <c r="A31" s="8" t="s">
        <v>31</v>
      </c>
      <c r="B31" s="2">
        <f>B20+B28</f>
        <v>225132</v>
      </c>
      <c r="C31" s="2">
        <f t="shared" ref="C31:AB32" si="6">C20+C28</f>
        <v>16535</v>
      </c>
      <c r="D31" s="2">
        <f t="shared" si="6"/>
        <v>19844</v>
      </c>
      <c r="E31" s="2">
        <f t="shared" si="6"/>
        <v>405</v>
      </c>
      <c r="F31" s="2">
        <f t="shared" si="6"/>
        <v>130274</v>
      </c>
      <c r="G31" s="2">
        <f t="shared" si="6"/>
        <v>12566</v>
      </c>
      <c r="H31" s="2">
        <f t="shared" si="6"/>
        <v>59515</v>
      </c>
      <c r="I31" s="2">
        <f t="shared" si="6"/>
        <v>3653</v>
      </c>
      <c r="J31" s="2">
        <f t="shared" si="6"/>
        <v>6620</v>
      </c>
      <c r="K31" s="2">
        <f t="shared" si="6"/>
        <v>116</v>
      </c>
      <c r="L31" s="2">
        <f t="shared" si="6"/>
        <v>6935</v>
      </c>
      <c r="M31" s="2">
        <f t="shared" si="6"/>
        <v>652</v>
      </c>
      <c r="N31" s="2">
        <f t="shared" si="6"/>
        <v>6395</v>
      </c>
      <c r="O31" s="2">
        <f t="shared" si="6"/>
        <v>346</v>
      </c>
      <c r="P31" s="2">
        <f t="shared" si="6"/>
        <v>1083</v>
      </c>
      <c r="Q31" s="2">
        <f t="shared" si="6"/>
        <v>28</v>
      </c>
      <c r="R31" s="2">
        <f t="shared" si="6"/>
        <v>5859</v>
      </c>
      <c r="S31" s="2">
        <f t="shared" si="6"/>
        <v>298</v>
      </c>
      <c r="T31" s="2">
        <f t="shared" si="6"/>
        <v>56756</v>
      </c>
      <c r="U31" s="2">
        <f t="shared" si="6"/>
        <v>2142</v>
      </c>
      <c r="V31" s="2">
        <f t="shared" si="6"/>
        <v>10303</v>
      </c>
      <c r="W31" s="2">
        <f t="shared" si="6"/>
        <v>727</v>
      </c>
      <c r="X31" s="2">
        <f t="shared" si="6"/>
        <v>910</v>
      </c>
      <c r="Y31" s="2">
        <f t="shared" si="6"/>
        <v>148</v>
      </c>
      <c r="Z31" s="2">
        <f t="shared" si="6"/>
        <v>251</v>
      </c>
      <c r="AA31" s="2">
        <f t="shared" si="6"/>
        <v>79</v>
      </c>
      <c r="AB31" s="2">
        <f t="shared" si="6"/>
        <v>567572</v>
      </c>
      <c r="AC31" s="2"/>
    </row>
    <row r="32" spans="1:29" x14ac:dyDescent="0.2">
      <c r="A32" s="8" t="s">
        <v>32</v>
      </c>
      <c r="B32" s="7">
        <f>B21+B29</f>
        <v>6753960</v>
      </c>
      <c r="C32" s="7">
        <f t="shared" si="6"/>
        <v>330700</v>
      </c>
      <c r="D32" s="7">
        <f t="shared" si="6"/>
        <v>0</v>
      </c>
      <c r="E32" s="7">
        <f t="shared" si="6"/>
        <v>0</v>
      </c>
      <c r="F32" s="7">
        <f t="shared" si="6"/>
        <v>2605480</v>
      </c>
      <c r="G32" s="7">
        <f t="shared" si="6"/>
        <v>251320</v>
      </c>
      <c r="H32" s="7">
        <f t="shared" si="6"/>
        <v>2678175</v>
      </c>
      <c r="I32" s="7">
        <f t="shared" si="6"/>
        <v>109590</v>
      </c>
      <c r="J32" s="7">
        <f t="shared" si="6"/>
        <v>0</v>
      </c>
      <c r="K32" s="7">
        <f t="shared" si="6"/>
        <v>0</v>
      </c>
      <c r="L32" s="7">
        <f t="shared" si="6"/>
        <v>208050</v>
      </c>
      <c r="M32" s="7">
        <f t="shared" si="6"/>
        <v>19560</v>
      </c>
      <c r="N32" s="7">
        <f t="shared" si="6"/>
        <v>524390</v>
      </c>
      <c r="O32" s="7">
        <f t="shared" si="6"/>
        <v>18684</v>
      </c>
      <c r="P32" s="7">
        <f t="shared" si="6"/>
        <v>0</v>
      </c>
      <c r="Q32" s="7">
        <f t="shared" si="6"/>
        <v>0</v>
      </c>
      <c r="R32" s="7">
        <f t="shared" si="6"/>
        <v>316386</v>
      </c>
      <c r="S32" s="7">
        <f t="shared" si="6"/>
        <v>16092</v>
      </c>
      <c r="T32" s="7">
        <f t="shared" si="6"/>
        <v>340536</v>
      </c>
      <c r="U32" s="7">
        <f t="shared" si="6"/>
        <v>12852</v>
      </c>
      <c r="V32" s="7">
        <f t="shared" si="6"/>
        <v>123636</v>
      </c>
      <c r="W32" s="7">
        <f t="shared" si="6"/>
        <v>8724</v>
      </c>
      <c r="X32" s="7">
        <f t="shared" si="6"/>
        <v>10920</v>
      </c>
      <c r="Y32" s="7">
        <f t="shared" si="6"/>
        <v>1776</v>
      </c>
      <c r="Z32" s="7">
        <f t="shared" si="6"/>
        <v>6777</v>
      </c>
      <c r="AA32" s="7">
        <f t="shared" si="6"/>
        <v>2133</v>
      </c>
      <c r="AB32" s="7">
        <f t="shared" si="6"/>
        <v>14339741</v>
      </c>
      <c r="AC32" s="18">
        <f>AC21+AC29</f>
        <v>14339741</v>
      </c>
    </row>
  </sheetData>
  <mergeCells count="5">
    <mergeCell ref="B1:G1"/>
    <mergeCell ref="H1:M1"/>
    <mergeCell ref="N1:S1"/>
    <mergeCell ref="T1:W1"/>
    <mergeCell ref="X1:AA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32"/>
  <sheetViews>
    <sheetView topLeftCell="L1" workbookViewId="0">
      <selection activeCell="B24" sqref="B24:AA26"/>
    </sheetView>
  </sheetViews>
  <sheetFormatPr defaultRowHeight="15" x14ac:dyDescent="0.2"/>
  <cols>
    <col min="1" max="1" width="39.88671875" bestFit="1" customWidth="1"/>
    <col min="2" max="2" width="10.88671875" bestFit="1" customWidth="1"/>
    <col min="6" max="6" width="9.88671875" bestFit="1" customWidth="1"/>
    <col min="7" max="7" width="8.88671875" customWidth="1"/>
    <col min="8" max="8" width="9.88671875" bestFit="1" customWidth="1"/>
    <col min="20" max="20" width="9.88671875" bestFit="1" customWidth="1"/>
    <col min="22" max="22" width="9.88671875" bestFit="1" customWidth="1"/>
    <col min="28" max="28" width="10.88671875" bestFit="1" customWidth="1"/>
    <col min="29" max="29" width="11" bestFit="1" customWidth="1"/>
  </cols>
  <sheetData>
    <row r="1" spans="1:29" x14ac:dyDescent="0.2">
      <c r="A1" s="2"/>
      <c r="B1" s="45" t="s">
        <v>8</v>
      </c>
      <c r="C1" s="45"/>
      <c r="D1" s="45"/>
      <c r="E1" s="45"/>
      <c r="F1" s="45"/>
      <c r="G1" s="45"/>
      <c r="H1" s="46" t="s">
        <v>9</v>
      </c>
      <c r="I1" s="46"/>
      <c r="J1" s="46"/>
      <c r="K1" s="46"/>
      <c r="L1" s="46"/>
      <c r="M1" s="46"/>
      <c r="N1" s="47" t="s">
        <v>12</v>
      </c>
      <c r="O1" s="47"/>
      <c r="P1" s="47"/>
      <c r="Q1" s="47"/>
      <c r="R1" s="47"/>
      <c r="S1" s="47"/>
      <c r="T1" s="48" t="s">
        <v>11</v>
      </c>
      <c r="U1" s="48"/>
      <c r="V1" s="48"/>
      <c r="W1" s="48"/>
      <c r="X1" s="49" t="s">
        <v>10</v>
      </c>
      <c r="Y1" s="49"/>
      <c r="Z1" s="49"/>
      <c r="AA1" s="49"/>
      <c r="AB1" s="2"/>
      <c r="AC1" s="2"/>
    </row>
    <row r="2" spans="1:29" s="5" customFormat="1" x14ac:dyDescent="0.2">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
      <c r="A3" s="20" t="s">
        <v>73</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7" t="s">
        <v>14</v>
      </c>
    </row>
    <row r="4" spans="1:29" x14ac:dyDescent="0.2">
      <c r="A4" s="2" t="s">
        <v>63</v>
      </c>
      <c r="B4" s="21">
        <v>7462</v>
      </c>
      <c r="C4" s="21">
        <v>608</v>
      </c>
      <c r="D4" s="21">
        <v>611</v>
      </c>
      <c r="E4" s="21">
        <v>8</v>
      </c>
      <c r="F4" s="21">
        <v>4508</v>
      </c>
      <c r="G4" s="21">
        <v>517</v>
      </c>
      <c r="H4" s="21">
        <v>1523</v>
      </c>
      <c r="I4" s="21">
        <v>141</v>
      </c>
      <c r="J4" s="21">
        <v>189</v>
      </c>
      <c r="K4" s="21">
        <v>8</v>
      </c>
      <c r="L4" s="21">
        <v>183</v>
      </c>
      <c r="M4" s="21">
        <v>14</v>
      </c>
      <c r="N4" s="21">
        <v>737</v>
      </c>
      <c r="O4" s="21">
        <v>38</v>
      </c>
      <c r="P4" s="21">
        <v>76</v>
      </c>
      <c r="Q4" s="21">
        <v>2</v>
      </c>
      <c r="R4" s="21">
        <v>737</v>
      </c>
      <c r="S4" s="21">
        <v>35</v>
      </c>
      <c r="T4" s="21">
        <v>1186</v>
      </c>
      <c r="U4" s="21">
        <v>38</v>
      </c>
      <c r="V4" s="21">
        <v>184</v>
      </c>
      <c r="W4" s="21">
        <v>8</v>
      </c>
      <c r="X4" s="21">
        <v>28</v>
      </c>
      <c r="Y4" s="21">
        <v>1</v>
      </c>
      <c r="Z4" s="21">
        <v>1</v>
      </c>
      <c r="AA4" s="21">
        <v>1</v>
      </c>
      <c r="AB4" s="2">
        <f>SUM(B4:AA4)</f>
        <v>18844</v>
      </c>
      <c r="AC4" s="2">
        <f>(B4*B2)+(C4*C2)+(D4*D2)+(E4*E2)+(F4*F2)+(G4*G2)+(H4*H2)+(I4*I2)+(J4*J2)+(K4*K2)+(L4*L2)+(M4*M2)+(N4*N2)+(O4*O2)+(P4*P2)+(Q4*Q2)+(R4*R2)+(S4*S2)+(T4*T2)+(U4*U2)+(V4*V2)+(W4*W2)+(X4*X2)+(Y4*Y2)+(Z4*Z2)+(AA4*AA2)</f>
        <v>529419</v>
      </c>
    </row>
    <row r="5" spans="1:29" x14ac:dyDescent="0.2">
      <c r="A5" s="2" t="s">
        <v>64</v>
      </c>
      <c r="B5" s="21">
        <v>10596</v>
      </c>
      <c r="C5" s="21">
        <v>1007</v>
      </c>
      <c r="D5" s="21">
        <v>887</v>
      </c>
      <c r="E5" s="21">
        <v>20</v>
      </c>
      <c r="F5" s="21">
        <v>7888</v>
      </c>
      <c r="G5" s="21">
        <v>871</v>
      </c>
      <c r="H5" s="21">
        <v>2518</v>
      </c>
      <c r="I5" s="21">
        <v>197</v>
      </c>
      <c r="J5" s="21">
        <v>265</v>
      </c>
      <c r="K5" s="21">
        <v>6</v>
      </c>
      <c r="L5" s="21">
        <v>296</v>
      </c>
      <c r="M5" s="21">
        <v>28</v>
      </c>
      <c r="N5" s="21">
        <v>76</v>
      </c>
      <c r="O5" s="21">
        <v>2</v>
      </c>
      <c r="P5" s="21">
        <v>21</v>
      </c>
      <c r="Q5" s="21"/>
      <c r="R5" s="21">
        <v>64</v>
      </c>
      <c r="S5" s="21">
        <v>3</v>
      </c>
      <c r="T5" s="21">
        <v>2012</v>
      </c>
      <c r="U5" s="21">
        <v>41</v>
      </c>
      <c r="V5" s="21">
        <v>296</v>
      </c>
      <c r="W5" s="21">
        <v>9</v>
      </c>
      <c r="X5" s="21">
        <v>6</v>
      </c>
      <c r="Y5" s="21">
        <v>1</v>
      </c>
      <c r="Z5" s="21">
        <v>5</v>
      </c>
      <c r="AA5" s="21"/>
      <c r="AB5" s="2">
        <f t="shared" ref="AB5:AB20" si="0">SUM(B5:AA5)</f>
        <v>27115</v>
      </c>
      <c r="AC5" s="2">
        <f>(B5*B2)+(C5*C2)+(D5*D2)+(E5*E2)+(F5*F2)+(G5*G2)+(H5*H2)+(I5*I2)+(J5*J2)+(K5*K2)+(L5*L2)+(M5*M2)+(N5*N2)+(O5*O2)+(P5*P2)+(Q5*Q2)+(R5*R2)+(S5*S2)+(T5*T2)+(U5*U2)+(V5*V2)+(W5*W2)+(X5*X2)+(Y5*Y2)+(Z5*Z2)+(AA5*AA2)</f>
        <v>668295</v>
      </c>
    </row>
    <row r="6" spans="1:29" x14ac:dyDescent="0.2">
      <c r="A6" s="2" t="s">
        <v>65</v>
      </c>
      <c r="B6" s="21">
        <v>2944</v>
      </c>
      <c r="C6" s="21">
        <v>207</v>
      </c>
      <c r="D6" s="21">
        <v>254</v>
      </c>
      <c r="E6" s="21">
        <v>2</v>
      </c>
      <c r="F6" s="21">
        <v>2208</v>
      </c>
      <c r="G6" s="21">
        <v>222</v>
      </c>
      <c r="H6" s="21">
        <v>951</v>
      </c>
      <c r="I6" s="21">
        <v>62</v>
      </c>
      <c r="J6" s="21">
        <v>98</v>
      </c>
      <c r="K6" s="21"/>
      <c r="L6" s="21">
        <v>166</v>
      </c>
      <c r="M6" s="21">
        <v>15</v>
      </c>
      <c r="N6" s="21">
        <v>417</v>
      </c>
      <c r="O6" s="21">
        <v>13</v>
      </c>
      <c r="P6" s="21">
        <v>35</v>
      </c>
      <c r="Q6" s="21">
        <v>2</v>
      </c>
      <c r="R6" s="21">
        <v>425</v>
      </c>
      <c r="S6" s="21">
        <v>18</v>
      </c>
      <c r="T6" s="21">
        <v>816</v>
      </c>
      <c r="U6" s="21">
        <v>45</v>
      </c>
      <c r="V6" s="21">
        <v>140</v>
      </c>
      <c r="W6" s="21">
        <v>9</v>
      </c>
      <c r="X6" s="21">
        <v>19</v>
      </c>
      <c r="Y6" s="21">
        <v>1</v>
      </c>
      <c r="Z6" s="21">
        <v>3</v>
      </c>
      <c r="AA6" s="21"/>
      <c r="AB6" s="2">
        <f t="shared" si="0"/>
        <v>9072</v>
      </c>
      <c r="AC6" s="2">
        <f>(B6*B2)+(C6*C2)+(D6*D2)+(E6*E2)+(F6*F2)+(G6*G2)+(H6*H2)+(I6*I2)+(J6*J2)+(K6*K2)+(L6*L2)+(M6*M2)+(N6*N2)+(O6*O2)+(P6*P2)+(Q6*Q2)+(R6*R2)+(S6*S2)+(T6*T2)+(U6*U2)+(V6*V2)+(W6*W2)+(X6*X2)+(Y6*Y2)+(Z6*Z2)+(AA6*AA2)</f>
        <v>257238</v>
      </c>
    </row>
    <row r="7" spans="1:29" x14ac:dyDescent="0.2">
      <c r="A7" s="2" t="s">
        <v>0</v>
      </c>
      <c r="B7" s="21">
        <v>15969</v>
      </c>
      <c r="C7" s="21">
        <v>850</v>
      </c>
      <c r="D7" s="21">
        <v>1436</v>
      </c>
      <c r="E7" s="21">
        <v>28</v>
      </c>
      <c r="F7" s="21">
        <v>12211</v>
      </c>
      <c r="G7" s="21">
        <v>869</v>
      </c>
      <c r="H7" s="21">
        <v>6991</v>
      </c>
      <c r="I7" s="21">
        <v>322</v>
      </c>
      <c r="J7" s="21">
        <v>607</v>
      </c>
      <c r="K7" s="21">
        <v>8</v>
      </c>
      <c r="L7" s="21">
        <v>966</v>
      </c>
      <c r="M7" s="21">
        <v>77</v>
      </c>
      <c r="N7" s="21">
        <v>85</v>
      </c>
      <c r="O7" s="21">
        <v>1</v>
      </c>
      <c r="P7" s="21">
        <v>33</v>
      </c>
      <c r="Q7" s="21"/>
      <c r="R7" s="21">
        <v>116</v>
      </c>
      <c r="S7" s="21">
        <v>3</v>
      </c>
      <c r="T7" s="21">
        <v>3636</v>
      </c>
      <c r="U7" s="21">
        <v>98</v>
      </c>
      <c r="V7" s="21">
        <v>633</v>
      </c>
      <c r="W7" s="21">
        <v>22</v>
      </c>
      <c r="X7" s="21">
        <v>15</v>
      </c>
      <c r="Y7" s="21">
        <v>4</v>
      </c>
      <c r="Z7" s="21">
        <v>12</v>
      </c>
      <c r="AA7" s="21">
        <v>7</v>
      </c>
      <c r="AB7" s="2">
        <f t="shared" si="0"/>
        <v>44999</v>
      </c>
      <c r="AC7" s="2">
        <f>(B7*B2)+(C7*C2)+(D7*D2)+(E7*E2)+(F7*F2)+(G7*G2)+(H7*H2)+(I7*I2)+(J7*J2)+(K7*K2)+(L7*L2)+(M7*M2)+(N7*N2)+(O7*O2)+(P7*P2)+(Q7*Q2)+(R7*R2)+(S7*S2)+(T7*T2)+(U7*U2)+(V7*V2)+(W7*W2)+(X7*X2)+(Y7*Y2)+(Z7*Z2)+(AA7*AA2)</f>
        <v>1157670</v>
      </c>
    </row>
    <row r="8" spans="1:29" x14ac:dyDescent="0.2">
      <c r="A8" s="2" t="s">
        <v>66</v>
      </c>
      <c r="B8" s="21">
        <v>13968</v>
      </c>
      <c r="C8" s="21">
        <v>1282</v>
      </c>
      <c r="D8" s="21">
        <v>1127</v>
      </c>
      <c r="E8" s="21">
        <v>25</v>
      </c>
      <c r="F8" s="21">
        <v>8448</v>
      </c>
      <c r="G8" s="21">
        <v>1048</v>
      </c>
      <c r="H8" s="21">
        <v>2791</v>
      </c>
      <c r="I8" s="21">
        <v>218</v>
      </c>
      <c r="J8" s="21">
        <v>365</v>
      </c>
      <c r="K8" s="21">
        <v>9</v>
      </c>
      <c r="L8" s="21">
        <v>280</v>
      </c>
      <c r="M8" s="21">
        <v>40</v>
      </c>
      <c r="N8" s="21">
        <v>261</v>
      </c>
      <c r="O8" s="21">
        <v>13</v>
      </c>
      <c r="P8" s="21">
        <v>34</v>
      </c>
      <c r="Q8" s="21">
        <v>1</v>
      </c>
      <c r="R8" s="21">
        <v>341</v>
      </c>
      <c r="S8" s="21">
        <v>17</v>
      </c>
      <c r="T8" s="21">
        <v>2516</v>
      </c>
      <c r="U8" s="21">
        <v>65</v>
      </c>
      <c r="V8" s="21">
        <v>490</v>
      </c>
      <c r="W8" s="21">
        <v>18</v>
      </c>
      <c r="X8" s="21">
        <v>25</v>
      </c>
      <c r="Y8" s="21">
        <v>2</v>
      </c>
      <c r="Z8" s="21">
        <v>3</v>
      </c>
      <c r="AA8" s="21">
        <v>2</v>
      </c>
      <c r="AB8" s="2">
        <f t="shared" si="0"/>
        <v>33389</v>
      </c>
      <c r="AC8" s="2">
        <f>(B8*B2)+(C8*C2)+(D8*D2)+(E8*E2)+(F8*F2)+(G8*G2)+(H8*H2)+(I8*I2)+(J8*J2)+(K8*K2)+(L8*L2)+(M8*M2)+(N8*N2)+(O8*O2)+(P8*P2)+(Q8*Q2)+(R8*R2)+(S8*S2)+(T8*T2)+(U8*U2)+(V8*V2)+(W8*W2)+(X8*X2)+(Y8*Y2)+(Z8*Z2)+(AA8*AA2)</f>
        <v>839812</v>
      </c>
    </row>
    <row r="9" spans="1:29" x14ac:dyDescent="0.2">
      <c r="A9" s="2" t="s">
        <v>67</v>
      </c>
      <c r="B9" s="21">
        <v>9355</v>
      </c>
      <c r="C9" s="21">
        <v>547</v>
      </c>
      <c r="D9" s="21">
        <v>660</v>
      </c>
      <c r="E9" s="21">
        <v>7</v>
      </c>
      <c r="F9" s="21">
        <v>5429</v>
      </c>
      <c r="G9" s="21">
        <v>492</v>
      </c>
      <c r="H9" s="21">
        <v>3819</v>
      </c>
      <c r="I9" s="21">
        <v>235</v>
      </c>
      <c r="J9" s="21">
        <v>290</v>
      </c>
      <c r="K9" s="21">
        <v>6</v>
      </c>
      <c r="L9" s="21">
        <v>511</v>
      </c>
      <c r="M9" s="21">
        <v>40</v>
      </c>
      <c r="N9" s="21">
        <v>203</v>
      </c>
      <c r="O9" s="21">
        <v>2</v>
      </c>
      <c r="P9" s="21">
        <v>32</v>
      </c>
      <c r="Q9" s="21"/>
      <c r="R9" s="21">
        <v>104</v>
      </c>
      <c r="S9" s="21">
        <v>2</v>
      </c>
      <c r="T9" s="21">
        <v>2899</v>
      </c>
      <c r="U9" s="21">
        <v>89</v>
      </c>
      <c r="V9" s="21">
        <v>457</v>
      </c>
      <c r="W9" s="21">
        <v>18</v>
      </c>
      <c r="X9" s="21">
        <v>43</v>
      </c>
      <c r="Y9" s="21">
        <v>4</v>
      </c>
      <c r="Z9" s="21">
        <v>20</v>
      </c>
      <c r="AA9" s="21">
        <v>1</v>
      </c>
      <c r="AB9" s="2">
        <f t="shared" si="0"/>
        <v>25265</v>
      </c>
      <c r="AC9" s="2">
        <f>(B9*B2)+(C9*C2)+(D9*D2)+(E9*E2)+(F9*F2)+(G9*G2)+(H9*H2)+(I9*I2)+(J9*J2)+(K9*K2)+(L9*L2)+(M9*M2)+(N9*N2)+(O9*O2)+(P9*P2)+(Q9*Q2)+(R9*R2)+(S9*S2)+(T9*T2)+(U9*U2)+(V9*V2)+(W9*W2)+(X9*X2)+(Y9*Y2)+(Z9*Z2)+(AA9*AA2)</f>
        <v>652682</v>
      </c>
    </row>
    <row r="10" spans="1:29" x14ac:dyDescent="0.2">
      <c r="A10" s="2" t="s">
        <v>68</v>
      </c>
      <c r="B10" s="21">
        <v>10772</v>
      </c>
      <c r="C10" s="21">
        <v>648</v>
      </c>
      <c r="D10" s="21">
        <v>1018</v>
      </c>
      <c r="E10" s="21">
        <v>25</v>
      </c>
      <c r="F10" s="21">
        <v>7329</v>
      </c>
      <c r="G10" s="21">
        <v>578</v>
      </c>
      <c r="H10" s="21">
        <v>5376</v>
      </c>
      <c r="I10" s="21">
        <v>281</v>
      </c>
      <c r="J10" s="21">
        <v>483</v>
      </c>
      <c r="K10" s="21">
        <v>7</v>
      </c>
      <c r="L10" s="21">
        <v>813</v>
      </c>
      <c r="M10" s="21">
        <v>70</v>
      </c>
      <c r="N10" s="21">
        <v>174</v>
      </c>
      <c r="O10" s="21">
        <v>5</v>
      </c>
      <c r="P10" s="21">
        <v>36</v>
      </c>
      <c r="Q10" s="21"/>
      <c r="R10" s="21">
        <v>131</v>
      </c>
      <c r="S10" s="21">
        <v>4</v>
      </c>
      <c r="T10" s="21">
        <v>3796</v>
      </c>
      <c r="U10" s="21">
        <v>125</v>
      </c>
      <c r="V10" s="21">
        <v>738</v>
      </c>
      <c r="W10" s="21">
        <v>29</v>
      </c>
      <c r="X10" s="21">
        <v>54</v>
      </c>
      <c r="Y10" s="21">
        <v>5</v>
      </c>
      <c r="Z10" s="21">
        <v>19</v>
      </c>
      <c r="AA10" s="21">
        <v>2</v>
      </c>
      <c r="AB10" s="2">
        <f t="shared" si="0"/>
        <v>32518</v>
      </c>
      <c r="AC10" s="2">
        <f>(B10*B2)+(C10*C2)+(D10*D2)+(E10*E2)+(F10*F2)+(G10*G2)+(H10*H2)+(I10*I2)+(J10*J2)+(K10*K2)+(L10*L2)+(M10*M2)+(N10*N2)+(O10*O2)+(P10*P2)+(Q10*Q2)+(R10*R2)+(S10*S2)+(T10*T2)+(U10*U2)+(V10*V2)+(W10*W2)+(X10*X2)+(Y10*Y2)+(Z10*Z2)+(AA10*AA2)</f>
        <v>826933</v>
      </c>
    </row>
    <row r="11" spans="1:29" x14ac:dyDescent="0.2">
      <c r="A11" s="2" t="s">
        <v>69</v>
      </c>
      <c r="B11" s="21">
        <v>7415</v>
      </c>
      <c r="C11" s="21">
        <v>573</v>
      </c>
      <c r="D11" s="21">
        <v>583</v>
      </c>
      <c r="E11" s="21">
        <v>14</v>
      </c>
      <c r="F11" s="21">
        <v>5724</v>
      </c>
      <c r="G11" s="21">
        <v>517</v>
      </c>
      <c r="H11" s="21">
        <v>1980</v>
      </c>
      <c r="I11" s="21">
        <v>120</v>
      </c>
      <c r="J11" s="21">
        <v>204</v>
      </c>
      <c r="K11" s="21">
        <v>7</v>
      </c>
      <c r="L11" s="21">
        <v>299</v>
      </c>
      <c r="M11" s="21">
        <v>25</v>
      </c>
      <c r="N11" s="21">
        <v>56</v>
      </c>
      <c r="O11" s="21">
        <v>2</v>
      </c>
      <c r="P11" s="21">
        <v>17</v>
      </c>
      <c r="Q11" s="21">
        <v>3</v>
      </c>
      <c r="R11" s="21">
        <v>70</v>
      </c>
      <c r="S11" s="21"/>
      <c r="T11" s="21">
        <v>1435</v>
      </c>
      <c r="U11" s="21">
        <v>32</v>
      </c>
      <c r="V11" s="21">
        <v>233</v>
      </c>
      <c r="W11" s="21">
        <v>21</v>
      </c>
      <c r="X11" s="21">
        <v>5</v>
      </c>
      <c r="Y11" s="21">
        <v>3</v>
      </c>
      <c r="Z11" s="21">
        <v>5</v>
      </c>
      <c r="AA11" s="21">
        <v>2</v>
      </c>
      <c r="AB11" s="2">
        <f t="shared" si="0"/>
        <v>19345</v>
      </c>
      <c r="AC11" s="2">
        <f>(B11*B2)+(C11*C2)+(D11*D2)+(E11*E2)+(F11*F2)+(G11*G2)+(H11*H2)+(I11*I2)+(J11*J2)+(K11*K2)+(L11*L2)+(M11*M2)+(N11*N2)+(O11*O2)+(P11*P2)+(Q11*Q2)+(R11*R2)+(S11*S2)+(T11*T2)+(U11*U2)+(V11*V2)+(W11*W2)+(X11*X2)+(Y11*Y2)+(Z11*Z2)+(AA11*AA2)</f>
        <v>481765</v>
      </c>
    </row>
    <row r="12" spans="1:29" x14ac:dyDescent="0.2">
      <c r="A12" s="2" t="s">
        <v>70</v>
      </c>
      <c r="B12" s="21">
        <v>5275</v>
      </c>
      <c r="C12" s="21">
        <v>462</v>
      </c>
      <c r="D12" s="21">
        <v>514</v>
      </c>
      <c r="E12" s="21">
        <v>10</v>
      </c>
      <c r="F12" s="21">
        <v>2796</v>
      </c>
      <c r="G12" s="21">
        <v>393</v>
      </c>
      <c r="H12" s="21">
        <v>773</v>
      </c>
      <c r="I12" s="21">
        <v>77</v>
      </c>
      <c r="J12" s="21">
        <v>138</v>
      </c>
      <c r="K12" s="21">
        <v>1</v>
      </c>
      <c r="L12" s="21">
        <v>85</v>
      </c>
      <c r="M12" s="21">
        <v>13</v>
      </c>
      <c r="N12" s="21">
        <v>753</v>
      </c>
      <c r="O12" s="21">
        <v>52</v>
      </c>
      <c r="P12" s="21">
        <v>82</v>
      </c>
      <c r="Q12" s="21">
        <v>3</v>
      </c>
      <c r="R12" s="21">
        <v>589</v>
      </c>
      <c r="S12" s="21">
        <v>49</v>
      </c>
      <c r="T12" s="21">
        <v>2344</v>
      </c>
      <c r="U12" s="21">
        <v>98</v>
      </c>
      <c r="V12" s="21">
        <v>137</v>
      </c>
      <c r="W12" s="21">
        <v>4</v>
      </c>
      <c r="X12" s="21">
        <v>42</v>
      </c>
      <c r="Y12" s="21">
        <v>6</v>
      </c>
      <c r="Z12" s="21">
        <v>5</v>
      </c>
      <c r="AA12" s="21"/>
      <c r="AB12" s="2">
        <f t="shared" si="0"/>
        <v>14701</v>
      </c>
      <c r="AC12" s="2">
        <f>(B12*B2)+(C12*C2)+(D12*D2)+(E12*E2)+(F12*F2)+(G12*G2)+(H12*H2)+(I12*I2)+(J12*J2)+(K12*K2)+(L12*L2)+(M12*M2)+(N12*N2)+(O12*O2)+(P12*P2)+(Q12*Q2)+(R12*R2)+(S12*S2)+(T12*T2)+(U12*U2)+(V12*V2)+(W12*W2)+(X12*X2)+(Y12*Y2)+(Z12*Z2)+(AA12*AA2)</f>
        <v>387366</v>
      </c>
    </row>
    <row r="13" spans="1:29" x14ac:dyDescent="0.2">
      <c r="A13" s="2" t="s">
        <v>71</v>
      </c>
      <c r="B13" s="21">
        <v>6796</v>
      </c>
      <c r="C13" s="21">
        <v>424</v>
      </c>
      <c r="D13" s="21">
        <v>648</v>
      </c>
      <c r="E13" s="21">
        <v>11</v>
      </c>
      <c r="F13" s="21">
        <v>5265</v>
      </c>
      <c r="G13" s="21">
        <v>396</v>
      </c>
      <c r="H13" s="21">
        <v>2526</v>
      </c>
      <c r="I13" s="21">
        <v>134</v>
      </c>
      <c r="J13" s="21">
        <v>257</v>
      </c>
      <c r="K13" s="21">
        <v>4</v>
      </c>
      <c r="L13" s="21">
        <v>451</v>
      </c>
      <c r="M13" s="21">
        <v>24</v>
      </c>
      <c r="N13" s="21">
        <v>215</v>
      </c>
      <c r="O13" s="21">
        <v>6</v>
      </c>
      <c r="P13" s="21">
        <v>41</v>
      </c>
      <c r="Q13" s="21">
        <v>1</v>
      </c>
      <c r="R13" s="21">
        <v>221</v>
      </c>
      <c r="S13" s="21">
        <v>6</v>
      </c>
      <c r="T13" s="21">
        <v>1974</v>
      </c>
      <c r="U13" s="21">
        <v>87</v>
      </c>
      <c r="V13" s="21">
        <v>345</v>
      </c>
      <c r="W13" s="21">
        <v>15</v>
      </c>
      <c r="X13" s="21">
        <v>38</v>
      </c>
      <c r="Y13" s="21">
        <v>5</v>
      </c>
      <c r="Z13" s="21">
        <v>10</v>
      </c>
      <c r="AA13" s="21"/>
      <c r="AB13" s="2">
        <f t="shared" si="0"/>
        <v>19900</v>
      </c>
      <c r="AC13" s="2">
        <f>(B13*B2)+(C13*C2)+(D13*D2)+(E13*E2)+(F13*F2)+(G13*G2)+(H13*H2)+(I13*I2)+(J13*J2)+(K13*K2)+(L13*L2)+(M13*M2)+(N13*N2)+(O13*O2)+(P13*P2)+(Q13*Q2)+(R13*R2)+(S13*S2)+(T13*T2)+(U13*U2)+(V13*V2)+(W13*W2)+(X13*X2)+(Y13*Y2)+(Z13*Z2)+(AA13*AA2)</f>
        <v>505204</v>
      </c>
    </row>
    <row r="14" spans="1:29" x14ac:dyDescent="0.2">
      <c r="A14" s="2" t="s">
        <v>4</v>
      </c>
      <c r="B14" s="21">
        <v>1401</v>
      </c>
      <c r="C14" s="21">
        <v>88</v>
      </c>
      <c r="D14" s="21">
        <v>155</v>
      </c>
      <c r="E14" s="21"/>
      <c r="F14" s="21">
        <v>608</v>
      </c>
      <c r="G14" s="21">
        <v>47</v>
      </c>
      <c r="H14" s="21">
        <v>445</v>
      </c>
      <c r="I14" s="21">
        <v>24</v>
      </c>
      <c r="J14" s="21">
        <v>49</v>
      </c>
      <c r="K14" s="21"/>
      <c r="L14" s="21">
        <v>27</v>
      </c>
      <c r="M14" s="21">
        <v>1</v>
      </c>
      <c r="N14" s="21">
        <v>54</v>
      </c>
      <c r="O14" s="21">
        <v>3</v>
      </c>
      <c r="P14" s="21">
        <v>17</v>
      </c>
      <c r="Q14" s="21">
        <v>1</v>
      </c>
      <c r="R14" s="21">
        <v>45</v>
      </c>
      <c r="S14" s="21">
        <v>2</v>
      </c>
      <c r="T14" s="21">
        <v>606</v>
      </c>
      <c r="U14" s="21">
        <v>12</v>
      </c>
      <c r="V14" s="21">
        <v>319</v>
      </c>
      <c r="W14" s="21">
        <v>56</v>
      </c>
      <c r="X14" s="21">
        <v>26</v>
      </c>
      <c r="Y14" s="21">
        <v>1</v>
      </c>
      <c r="Z14" s="21">
        <v>5</v>
      </c>
      <c r="AA14" s="21">
        <v>1</v>
      </c>
      <c r="AB14" s="2">
        <f t="shared" si="0"/>
        <v>3993</v>
      </c>
      <c r="AC14" s="2">
        <f>(B14*B2)+(C14*C2)+(D14*D2)+(E14*E2)+(F14*F2)+(G14*G2)+(H14*H2)+(I14*I2)+(J14*J2)+(K14*K2)+(L14*L2)+(M14*M2)+(N14*N2)+(O14*O2)+(P14*P2)+(Q14*Q2)+(R14*R2)+(S14*S2)+(T14*T2)+(U14*U2)+(V14*V2)+(W14*W2)+(X14*X2)+(Y14*Y2)+(Z14*Z2)+(AA14*AA2)</f>
        <v>94297</v>
      </c>
    </row>
    <row r="15" spans="1:29" x14ac:dyDescent="0.2">
      <c r="A15" s="2" t="s">
        <v>3</v>
      </c>
      <c r="B15" s="21">
        <v>7720</v>
      </c>
      <c r="C15" s="21">
        <v>465</v>
      </c>
      <c r="D15" s="21">
        <v>558</v>
      </c>
      <c r="E15" s="21">
        <v>11</v>
      </c>
      <c r="F15" s="21">
        <v>5533</v>
      </c>
      <c r="G15" s="21">
        <v>400</v>
      </c>
      <c r="H15" s="21">
        <v>2272</v>
      </c>
      <c r="I15" s="21">
        <v>141</v>
      </c>
      <c r="J15" s="21">
        <v>201</v>
      </c>
      <c r="K15" s="21">
        <v>6</v>
      </c>
      <c r="L15" s="21">
        <v>317</v>
      </c>
      <c r="M15" s="21">
        <v>38</v>
      </c>
      <c r="N15" s="21">
        <v>258</v>
      </c>
      <c r="O15" s="21">
        <v>13</v>
      </c>
      <c r="P15" s="21">
        <v>37</v>
      </c>
      <c r="Q15" s="21"/>
      <c r="R15" s="21">
        <v>330</v>
      </c>
      <c r="S15" s="21">
        <v>12</v>
      </c>
      <c r="T15" s="21">
        <v>1911</v>
      </c>
      <c r="U15" s="21">
        <v>80</v>
      </c>
      <c r="V15" s="21">
        <v>328</v>
      </c>
      <c r="W15" s="21">
        <v>15</v>
      </c>
      <c r="X15" s="21">
        <v>46</v>
      </c>
      <c r="Y15" s="21">
        <v>11</v>
      </c>
      <c r="Z15" s="21">
        <v>9</v>
      </c>
      <c r="AA15" s="21">
        <v>2</v>
      </c>
      <c r="AB15" s="2">
        <f t="shared" si="0"/>
        <v>20714</v>
      </c>
      <c r="AC15" s="2">
        <f>(B15*B2)+(C15*C2)+(D15*D2)+(E15*E2)+(F15*F2)+(G15*G2)+(H15*H2)+(I15*I2)+(J15*J2)+(K15*K2)+(L15*L2)+(M15*M2)+(N15*N2)+(O15*O2)+(P15*P2)+(Q15*Q2)+(R15*R2)+(S15*S2)+(T15*T2)+(U15*U2)+(V15*V2)+(W15*W2)+(X15*X2)+(Y15*Y2)+(Z15*Z2)+(AA15*AA2)</f>
        <v>534049</v>
      </c>
    </row>
    <row r="16" spans="1:29" x14ac:dyDescent="0.2">
      <c r="A16" s="2" t="s">
        <v>1</v>
      </c>
      <c r="B16" s="21">
        <v>21828</v>
      </c>
      <c r="C16" s="21">
        <v>1679</v>
      </c>
      <c r="D16" s="21">
        <v>1728</v>
      </c>
      <c r="E16" s="21">
        <v>35</v>
      </c>
      <c r="F16" s="21">
        <v>15587</v>
      </c>
      <c r="G16" s="21">
        <v>1541</v>
      </c>
      <c r="H16" s="21">
        <v>4319</v>
      </c>
      <c r="I16" s="21">
        <v>275</v>
      </c>
      <c r="J16" s="21">
        <v>564</v>
      </c>
      <c r="K16" s="21">
        <v>8</v>
      </c>
      <c r="L16" s="21">
        <v>525</v>
      </c>
      <c r="M16" s="21">
        <v>46</v>
      </c>
      <c r="N16" s="21">
        <v>440</v>
      </c>
      <c r="O16" s="21">
        <v>23</v>
      </c>
      <c r="P16" s="21">
        <v>72</v>
      </c>
      <c r="Q16" s="21">
        <v>2</v>
      </c>
      <c r="R16" s="21">
        <v>548</v>
      </c>
      <c r="S16" s="21">
        <v>24</v>
      </c>
      <c r="T16" s="21">
        <v>4194</v>
      </c>
      <c r="U16" s="21">
        <v>120</v>
      </c>
      <c r="V16" s="21">
        <v>562</v>
      </c>
      <c r="W16" s="21">
        <v>28</v>
      </c>
      <c r="X16" s="21">
        <v>67</v>
      </c>
      <c r="Y16" s="21">
        <v>7</v>
      </c>
      <c r="Z16" s="21">
        <v>5</v>
      </c>
      <c r="AA16" s="21">
        <v>1</v>
      </c>
      <c r="AB16" s="2">
        <f t="shared" si="0"/>
        <v>54228</v>
      </c>
      <c r="AC16" s="2">
        <f>(B16*B2)+(C16*C2)+(D16*D2)+(E16*E2)+(F16*F2)+(G16*G2)+(H16*H2)+(I16*I2)+(J16*J2)+(K16*K2)+(L16*L2)+(M16*M2)+(N16*N2)+(O16*O2)+(P16*P2)+(Q16*Q2)+(R16*R2)+(S16*S2)+(T16*T2)+(U16*U2)+(V16*V2)+(W16*W2)+(X16*X2)+(Y16*Y2)+(Z16*Z2)+(AA16*AA2)</f>
        <v>1352939</v>
      </c>
    </row>
    <row r="17" spans="1:29" x14ac:dyDescent="0.2">
      <c r="A17" s="2" t="s">
        <v>72</v>
      </c>
      <c r="B17" s="21">
        <v>8913</v>
      </c>
      <c r="C17" s="21">
        <v>413</v>
      </c>
      <c r="D17" s="21">
        <v>734</v>
      </c>
      <c r="E17" s="21">
        <v>18</v>
      </c>
      <c r="F17" s="21">
        <v>5673</v>
      </c>
      <c r="G17" s="21">
        <v>345</v>
      </c>
      <c r="H17" s="21">
        <v>2534</v>
      </c>
      <c r="I17" s="21">
        <v>92</v>
      </c>
      <c r="J17" s="21">
        <v>199</v>
      </c>
      <c r="K17" s="21">
        <v>3</v>
      </c>
      <c r="L17" s="21">
        <v>320</v>
      </c>
      <c r="M17" s="21">
        <v>20</v>
      </c>
      <c r="N17" s="21">
        <v>222</v>
      </c>
      <c r="O17" s="21">
        <v>3</v>
      </c>
      <c r="P17" s="21">
        <v>33</v>
      </c>
      <c r="Q17" s="21">
        <v>2</v>
      </c>
      <c r="R17" s="21">
        <v>218</v>
      </c>
      <c r="S17" s="21">
        <v>3</v>
      </c>
      <c r="T17" s="21">
        <v>1757</v>
      </c>
      <c r="U17" s="21">
        <v>59</v>
      </c>
      <c r="V17" s="21">
        <v>286</v>
      </c>
      <c r="W17" s="21">
        <v>6</v>
      </c>
      <c r="X17" s="21">
        <v>46</v>
      </c>
      <c r="Y17" s="21">
        <v>9</v>
      </c>
      <c r="Z17" s="21">
        <v>7</v>
      </c>
      <c r="AA17" s="21">
        <v>6</v>
      </c>
      <c r="AB17" s="2">
        <f t="shared" si="0"/>
        <v>21921</v>
      </c>
      <c r="AC17" s="2">
        <f>(B17*B2)+(C17*C2)+(D17*D2)+(E17*E2)+(F17*F2)+(G17*G2)+(H17*H2)+(I17*I2)+(J17*J2)+(K17*K2)+(L17*L2)+(M17*M2)+(N17*N2)+(O17*O2)+(P17*P2)+(Q17*Q2)+(R17*R2)+(S17*S2)+(T17*T2)+(U17*U2)+(V17*V2)+(W17*W2)+(X17*X2)+(Y17*Y2)+(Z17*Z2)+(AA17*AA2)</f>
        <v>568711</v>
      </c>
    </row>
    <row r="18" spans="1:29" x14ac:dyDescent="0.2">
      <c r="A18" s="2" t="s">
        <v>2</v>
      </c>
      <c r="B18" s="21">
        <v>17093</v>
      </c>
      <c r="C18" s="21">
        <v>1580</v>
      </c>
      <c r="D18" s="21">
        <v>1367</v>
      </c>
      <c r="E18" s="21">
        <v>28</v>
      </c>
      <c r="F18" s="21">
        <v>11461</v>
      </c>
      <c r="G18" s="21">
        <v>1237</v>
      </c>
      <c r="H18" s="21">
        <v>3015</v>
      </c>
      <c r="I18" s="21">
        <v>203</v>
      </c>
      <c r="J18" s="21">
        <v>431</v>
      </c>
      <c r="K18" s="21">
        <v>5</v>
      </c>
      <c r="L18" s="21">
        <v>326</v>
      </c>
      <c r="M18" s="21">
        <v>43</v>
      </c>
      <c r="N18" s="21">
        <v>344</v>
      </c>
      <c r="O18" s="21">
        <v>15</v>
      </c>
      <c r="P18" s="21">
        <v>35</v>
      </c>
      <c r="Q18" s="21">
        <v>3</v>
      </c>
      <c r="R18" s="21">
        <v>366</v>
      </c>
      <c r="S18" s="21">
        <v>12</v>
      </c>
      <c r="T18" s="21">
        <v>3220</v>
      </c>
      <c r="U18" s="21">
        <v>60</v>
      </c>
      <c r="V18" s="21">
        <v>468</v>
      </c>
      <c r="W18" s="21">
        <v>21</v>
      </c>
      <c r="X18" s="21">
        <v>51</v>
      </c>
      <c r="Y18" s="21">
        <v>11</v>
      </c>
      <c r="Z18" s="21">
        <v>6</v>
      </c>
      <c r="AA18" s="21">
        <v>7</v>
      </c>
      <c r="AB18" s="2">
        <f t="shared" si="0"/>
        <v>41408</v>
      </c>
      <c r="AC18" s="2">
        <f>(B18*B2)+(C18*C2)+(D18*D2)+(E18*E2)+(F18*F2)+(G18*G2)+(H18*H2)+(I18*I2)+(J18*J2)+(K18*K2)+(L18*L2)+(M18*M2)+(N18*N2)+(O18*O2)+(P18*P2)+(Q18*Q2)+(R18*R2)+(S18*S2)+(T18*T2)+(U18*U2)+(V18*V2)+(W18*W2)+(X18*X2)+(Y18*Y2)+(Z18*Z2)+(AA18*AA2)</f>
        <v>1027258</v>
      </c>
    </row>
    <row r="19" spans="1:29"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
      <c r="A20" s="8" t="s">
        <v>27</v>
      </c>
      <c r="B20" s="2">
        <f t="shared" ref="B20:AA20" si="1">SUM(B4:B18)</f>
        <v>147507</v>
      </c>
      <c r="C20" s="2">
        <f t="shared" si="1"/>
        <v>10833</v>
      </c>
      <c r="D20" s="2">
        <f t="shared" si="1"/>
        <v>12280</v>
      </c>
      <c r="E20" s="2">
        <f t="shared" si="1"/>
        <v>242</v>
      </c>
      <c r="F20" s="2">
        <f t="shared" si="1"/>
        <v>100668</v>
      </c>
      <c r="G20" s="2">
        <f t="shared" si="1"/>
        <v>9473</v>
      </c>
      <c r="H20" s="2">
        <f t="shared" si="1"/>
        <v>41833</v>
      </c>
      <c r="I20" s="2">
        <f t="shared" si="1"/>
        <v>2522</v>
      </c>
      <c r="J20" s="2">
        <f t="shared" si="1"/>
        <v>4340</v>
      </c>
      <c r="K20" s="2">
        <f t="shared" si="1"/>
        <v>78</v>
      </c>
      <c r="L20" s="2">
        <f t="shared" si="1"/>
        <v>5565</v>
      </c>
      <c r="M20" s="2">
        <f t="shared" si="1"/>
        <v>494</v>
      </c>
      <c r="N20" s="2">
        <f t="shared" si="1"/>
        <v>4295</v>
      </c>
      <c r="O20" s="2">
        <f t="shared" si="1"/>
        <v>191</v>
      </c>
      <c r="P20" s="2">
        <f t="shared" si="1"/>
        <v>601</v>
      </c>
      <c r="Q20" s="2">
        <f t="shared" si="1"/>
        <v>20</v>
      </c>
      <c r="R20" s="2">
        <f t="shared" si="1"/>
        <v>4305</v>
      </c>
      <c r="S20" s="2">
        <f t="shared" si="1"/>
        <v>190</v>
      </c>
      <c r="T20" s="2">
        <f t="shared" si="1"/>
        <v>34302</v>
      </c>
      <c r="U20" s="2">
        <f t="shared" si="1"/>
        <v>1049</v>
      </c>
      <c r="V20" s="2">
        <f t="shared" si="1"/>
        <v>5616</v>
      </c>
      <c r="W20" s="2">
        <f t="shared" si="1"/>
        <v>279</v>
      </c>
      <c r="X20" s="2">
        <f t="shared" si="1"/>
        <v>511</v>
      </c>
      <c r="Y20" s="2">
        <f t="shared" si="1"/>
        <v>71</v>
      </c>
      <c r="Z20" s="2">
        <f t="shared" si="1"/>
        <v>115</v>
      </c>
      <c r="AA20" s="2">
        <f t="shared" si="1"/>
        <v>32</v>
      </c>
      <c r="AB20" s="2">
        <f t="shared" si="0"/>
        <v>387412</v>
      </c>
      <c r="AC20" s="2"/>
    </row>
    <row r="21" spans="1:29" x14ac:dyDescent="0.2">
      <c r="A21" s="8" t="s">
        <v>28</v>
      </c>
      <c r="B21" s="7">
        <f t="shared" ref="B21:AA21" si="2">B20*B2</f>
        <v>4425210</v>
      </c>
      <c r="C21" s="7">
        <f t="shared" si="2"/>
        <v>216660</v>
      </c>
      <c r="D21" s="7">
        <f t="shared" si="2"/>
        <v>0</v>
      </c>
      <c r="E21" s="7">
        <f t="shared" si="2"/>
        <v>0</v>
      </c>
      <c r="F21" s="7">
        <f t="shared" si="2"/>
        <v>2013360</v>
      </c>
      <c r="G21" s="7">
        <f t="shared" si="2"/>
        <v>189460</v>
      </c>
      <c r="H21" s="7">
        <f t="shared" si="2"/>
        <v>1882485</v>
      </c>
      <c r="I21" s="7">
        <f t="shared" si="2"/>
        <v>75660</v>
      </c>
      <c r="J21" s="7">
        <f t="shared" si="2"/>
        <v>0</v>
      </c>
      <c r="K21" s="7">
        <f t="shared" si="2"/>
        <v>0</v>
      </c>
      <c r="L21" s="7">
        <f t="shared" si="2"/>
        <v>166950</v>
      </c>
      <c r="M21" s="7">
        <f t="shared" si="2"/>
        <v>14820</v>
      </c>
      <c r="N21" s="7">
        <f t="shared" si="2"/>
        <v>352190</v>
      </c>
      <c r="O21" s="7">
        <f t="shared" si="2"/>
        <v>10314</v>
      </c>
      <c r="P21" s="7">
        <f t="shared" si="2"/>
        <v>0</v>
      </c>
      <c r="Q21" s="7">
        <f t="shared" si="2"/>
        <v>0</v>
      </c>
      <c r="R21" s="7">
        <f t="shared" si="2"/>
        <v>232470</v>
      </c>
      <c r="S21" s="7">
        <f t="shared" si="2"/>
        <v>10260</v>
      </c>
      <c r="T21" s="7">
        <f t="shared" si="2"/>
        <v>205812</v>
      </c>
      <c r="U21" s="7">
        <f t="shared" si="2"/>
        <v>6294</v>
      </c>
      <c r="V21" s="7">
        <f t="shared" si="2"/>
        <v>67392</v>
      </c>
      <c r="W21" s="7">
        <f t="shared" si="2"/>
        <v>3348</v>
      </c>
      <c r="X21" s="7">
        <f t="shared" si="2"/>
        <v>6132</v>
      </c>
      <c r="Y21" s="7">
        <f t="shared" si="2"/>
        <v>852</v>
      </c>
      <c r="Z21" s="7">
        <f t="shared" si="2"/>
        <v>3105</v>
      </c>
      <c r="AA21" s="7">
        <f t="shared" si="2"/>
        <v>864</v>
      </c>
      <c r="AB21" s="7">
        <f>SUM(B21:AA21)</f>
        <v>9883638</v>
      </c>
      <c r="AC21" s="18">
        <f>SUM(AC4:AC20)</f>
        <v>9883638</v>
      </c>
    </row>
    <row r="24" spans="1:29" x14ac:dyDescent="0.2">
      <c r="A24" s="1" t="s">
        <v>5</v>
      </c>
      <c r="B24" s="21">
        <v>1984</v>
      </c>
      <c r="C24" s="21">
        <v>173</v>
      </c>
      <c r="D24" s="21">
        <v>196</v>
      </c>
      <c r="E24" s="21">
        <v>4</v>
      </c>
      <c r="F24" s="21">
        <v>1113</v>
      </c>
      <c r="G24" s="21">
        <v>157</v>
      </c>
      <c r="H24" s="21">
        <v>292</v>
      </c>
      <c r="I24" s="21">
        <v>23</v>
      </c>
      <c r="J24" s="21">
        <v>48</v>
      </c>
      <c r="K24" s="21">
        <v>1</v>
      </c>
      <c r="L24" s="21">
        <v>30</v>
      </c>
      <c r="M24" s="21">
        <v>2</v>
      </c>
      <c r="N24" s="21">
        <v>242</v>
      </c>
      <c r="O24" s="21">
        <v>10</v>
      </c>
      <c r="P24" s="21">
        <v>47</v>
      </c>
      <c r="Q24" s="21">
        <v>1</v>
      </c>
      <c r="R24" s="21">
        <v>239</v>
      </c>
      <c r="S24" s="21">
        <v>20</v>
      </c>
      <c r="T24" s="21">
        <v>505</v>
      </c>
      <c r="U24" s="21">
        <v>20</v>
      </c>
      <c r="V24" s="21">
        <v>42</v>
      </c>
      <c r="W24" s="21"/>
      <c r="X24" s="21">
        <v>16</v>
      </c>
      <c r="Y24" s="21">
        <v>1</v>
      </c>
      <c r="Z24" s="21"/>
      <c r="AA24" s="21"/>
      <c r="AB24" s="2">
        <f t="shared" ref="AB24:AB26" si="3">SUM(B24:AA24)</f>
        <v>5166</v>
      </c>
      <c r="AC24" s="2">
        <f>(B24*B2)+(C24*C2)+(D24*D2)+(E24*E2)+(F24*F2)+(G24*G2)+(H24*H2)+(I24*I2)+(J24*J2)+(K24*K2)+(L24*L2)+(M24*M2)+(N24*N2)+(O24*O2)+(P24*P2)+(Q24*Q2)+(R24*R2)+(S24*S2)+(T24*T2)+(U24*U2)+(V24*V2)+(W24*W2)+(X24*X2)+(Y24*Y2)+(Z24*Z2)+(AA24*AA2)</f>
        <v>141398</v>
      </c>
    </row>
    <row r="25" spans="1:29" x14ac:dyDescent="0.2">
      <c r="A25" s="1" t="s">
        <v>6</v>
      </c>
      <c r="B25" s="21">
        <v>2934</v>
      </c>
      <c r="C25" s="21">
        <v>338</v>
      </c>
      <c r="D25" s="21">
        <v>279</v>
      </c>
      <c r="E25" s="21">
        <v>1</v>
      </c>
      <c r="F25" s="21">
        <v>1514</v>
      </c>
      <c r="G25" s="21">
        <v>222</v>
      </c>
      <c r="H25" s="21">
        <v>524</v>
      </c>
      <c r="I25" s="21">
        <v>47</v>
      </c>
      <c r="J25" s="21">
        <v>102</v>
      </c>
      <c r="K25" s="21">
        <v>2</v>
      </c>
      <c r="L25" s="21">
        <v>48</v>
      </c>
      <c r="M25" s="21">
        <v>13</v>
      </c>
      <c r="N25" s="21">
        <v>220</v>
      </c>
      <c r="O25" s="21">
        <v>14</v>
      </c>
      <c r="P25" s="21">
        <v>52</v>
      </c>
      <c r="Q25" s="21"/>
      <c r="R25" s="21">
        <v>195</v>
      </c>
      <c r="S25" s="21">
        <v>13</v>
      </c>
      <c r="T25" s="21">
        <v>824</v>
      </c>
      <c r="U25" s="21">
        <v>28</v>
      </c>
      <c r="V25" s="21">
        <v>77</v>
      </c>
      <c r="W25" s="21">
        <v>2</v>
      </c>
      <c r="X25" s="21">
        <v>16</v>
      </c>
      <c r="Y25" s="21">
        <v>1</v>
      </c>
      <c r="Z25" s="21">
        <v>1</v>
      </c>
      <c r="AA25" s="21"/>
      <c r="AB25" s="2">
        <f t="shared" si="3"/>
        <v>7467</v>
      </c>
      <c r="AC25" s="2">
        <f>(B25*B2)+(C25*C2)+(D25*D2)+(E25*E2)+(F25*F2)+(G25*G2)+(H25*H2)+(I25*I2)+(J25*J2)+(K25*K2)+(L25*L2)+(M25*M2)+(N25*N2)+(O25*O2)+(P25*P2)+(Q25*Q2)+(R25*R2)+(S25*S2)+(T25*T2)+(U25*U2)+(V25*V2)+(W25*W2)+(X25*X2)+(Y25*Y2)+(Z25*Z2)+(AA25*AA2)</f>
        <v>192639</v>
      </c>
    </row>
    <row r="26" spans="1:29" x14ac:dyDescent="0.2">
      <c r="A26" s="1" t="s">
        <v>7</v>
      </c>
      <c r="B26" s="21">
        <v>1628</v>
      </c>
      <c r="C26" s="21">
        <v>173</v>
      </c>
      <c r="D26" s="21">
        <v>147</v>
      </c>
      <c r="E26" s="21">
        <v>4</v>
      </c>
      <c r="F26" s="21">
        <v>805</v>
      </c>
      <c r="G26" s="21">
        <v>158</v>
      </c>
      <c r="H26" s="21">
        <v>246</v>
      </c>
      <c r="I26" s="21">
        <v>25</v>
      </c>
      <c r="J26" s="21">
        <v>47</v>
      </c>
      <c r="K26" s="21"/>
      <c r="L26" s="21">
        <v>27</v>
      </c>
      <c r="M26" s="21">
        <v>10</v>
      </c>
      <c r="N26" s="21">
        <v>435</v>
      </c>
      <c r="O26" s="21">
        <v>62</v>
      </c>
      <c r="P26" s="21">
        <v>70</v>
      </c>
      <c r="Q26" s="21">
        <v>2</v>
      </c>
      <c r="R26" s="21">
        <v>316</v>
      </c>
      <c r="S26" s="21">
        <v>35</v>
      </c>
      <c r="T26" s="21">
        <v>444</v>
      </c>
      <c r="U26" s="21">
        <v>14</v>
      </c>
      <c r="V26" s="21">
        <v>52</v>
      </c>
      <c r="W26" s="21">
        <v>2</v>
      </c>
      <c r="X26" s="21">
        <v>7</v>
      </c>
      <c r="Y26" s="21"/>
      <c r="Z26" s="21">
        <v>1</v>
      </c>
      <c r="AA26" s="21">
        <v>1</v>
      </c>
      <c r="AB26" s="2">
        <f t="shared" si="3"/>
        <v>4711</v>
      </c>
      <c r="AC26" s="2">
        <f>(B26*B2)+(C26*C2)+(D26*D2)+(E26*E2)+(F26*F2)+(G26*G2)+(H26*H2)+(I26*I2)+(J26*J2)+(K26*K2)+(L26*L2)+(M26*M2)+(N26*N2)+(O26*O2)+(P26*P2)+(Q26*Q2)+(R26*R2)+(S26*S2)+(T26*T2)+(U26*U2)+(V26*V2)+(W26*W2)+(X26*X2)+(Y26*Y2)+(Z26*Z2)+(AA26*AA2)</f>
        <v>145996</v>
      </c>
    </row>
    <row r="28" spans="1:29" x14ac:dyDescent="0.2">
      <c r="A28" s="8" t="s">
        <v>29</v>
      </c>
      <c r="B28" s="2">
        <f>SUM(B24:B27)</f>
        <v>6546</v>
      </c>
      <c r="C28" s="2">
        <f t="shared" ref="C28:AB28" si="4">SUM(C24:C27)</f>
        <v>684</v>
      </c>
      <c r="D28" s="2">
        <f t="shared" si="4"/>
        <v>622</v>
      </c>
      <c r="E28" s="2">
        <f t="shared" si="4"/>
        <v>9</v>
      </c>
      <c r="F28" s="2">
        <f t="shared" si="4"/>
        <v>3432</v>
      </c>
      <c r="G28" s="2">
        <f t="shared" si="4"/>
        <v>537</v>
      </c>
      <c r="H28" s="2">
        <f t="shared" si="4"/>
        <v>1062</v>
      </c>
      <c r="I28" s="2">
        <f t="shared" si="4"/>
        <v>95</v>
      </c>
      <c r="J28" s="2">
        <f t="shared" si="4"/>
        <v>197</v>
      </c>
      <c r="K28" s="2">
        <f t="shared" si="4"/>
        <v>3</v>
      </c>
      <c r="L28" s="2">
        <f t="shared" si="4"/>
        <v>105</v>
      </c>
      <c r="M28" s="2">
        <f t="shared" si="4"/>
        <v>25</v>
      </c>
      <c r="N28" s="2">
        <f t="shared" si="4"/>
        <v>897</v>
      </c>
      <c r="O28" s="2">
        <f t="shared" si="4"/>
        <v>86</v>
      </c>
      <c r="P28" s="2">
        <f t="shared" si="4"/>
        <v>169</v>
      </c>
      <c r="Q28" s="2">
        <f t="shared" si="4"/>
        <v>3</v>
      </c>
      <c r="R28" s="2">
        <f t="shared" si="4"/>
        <v>750</v>
      </c>
      <c r="S28" s="2">
        <f t="shared" si="4"/>
        <v>68</v>
      </c>
      <c r="T28" s="2">
        <f t="shared" si="4"/>
        <v>1773</v>
      </c>
      <c r="U28" s="2">
        <f t="shared" si="4"/>
        <v>62</v>
      </c>
      <c r="V28" s="2">
        <f t="shared" si="4"/>
        <v>171</v>
      </c>
      <c r="W28" s="2">
        <f t="shared" si="4"/>
        <v>4</v>
      </c>
      <c r="X28" s="2">
        <f t="shared" si="4"/>
        <v>39</v>
      </c>
      <c r="Y28" s="2">
        <f t="shared" si="4"/>
        <v>2</v>
      </c>
      <c r="Z28" s="2">
        <f t="shared" si="4"/>
        <v>2</v>
      </c>
      <c r="AA28" s="2">
        <f t="shared" si="4"/>
        <v>1</v>
      </c>
      <c r="AB28" s="2">
        <f t="shared" si="4"/>
        <v>17344</v>
      </c>
      <c r="AC28" s="2"/>
    </row>
    <row r="29" spans="1:29" x14ac:dyDescent="0.2">
      <c r="A29" s="8" t="s">
        <v>30</v>
      </c>
      <c r="B29" s="7">
        <f>B28*B2</f>
        <v>196380</v>
      </c>
      <c r="C29" s="7">
        <f t="shared" ref="C29:AA29" si="5">C28*C2</f>
        <v>13680</v>
      </c>
      <c r="D29" s="7">
        <f t="shared" si="5"/>
        <v>0</v>
      </c>
      <c r="E29" s="7">
        <f t="shared" si="5"/>
        <v>0</v>
      </c>
      <c r="F29" s="7">
        <f t="shared" si="5"/>
        <v>68640</v>
      </c>
      <c r="G29" s="7">
        <f t="shared" si="5"/>
        <v>10740</v>
      </c>
      <c r="H29" s="7">
        <f t="shared" si="5"/>
        <v>47790</v>
      </c>
      <c r="I29" s="7">
        <f t="shared" si="5"/>
        <v>2850</v>
      </c>
      <c r="J29" s="7">
        <f t="shared" si="5"/>
        <v>0</v>
      </c>
      <c r="K29" s="7">
        <f t="shared" si="5"/>
        <v>0</v>
      </c>
      <c r="L29" s="7">
        <f t="shared" si="5"/>
        <v>3150</v>
      </c>
      <c r="M29" s="7">
        <f t="shared" si="5"/>
        <v>750</v>
      </c>
      <c r="N29" s="7">
        <f t="shared" si="5"/>
        <v>73554</v>
      </c>
      <c r="O29" s="7">
        <f t="shared" si="5"/>
        <v>4644</v>
      </c>
      <c r="P29" s="7">
        <f t="shared" si="5"/>
        <v>0</v>
      </c>
      <c r="Q29" s="7">
        <f t="shared" si="5"/>
        <v>0</v>
      </c>
      <c r="R29" s="7">
        <f t="shared" si="5"/>
        <v>40500</v>
      </c>
      <c r="S29" s="7">
        <f t="shared" si="5"/>
        <v>3672</v>
      </c>
      <c r="T29" s="7">
        <f t="shared" si="5"/>
        <v>10638</v>
      </c>
      <c r="U29" s="7">
        <f t="shared" si="5"/>
        <v>372</v>
      </c>
      <c r="V29" s="7">
        <f t="shared" si="5"/>
        <v>2052</v>
      </c>
      <c r="W29" s="7">
        <f t="shared" si="5"/>
        <v>48</v>
      </c>
      <c r="X29" s="7">
        <f t="shared" si="5"/>
        <v>468</v>
      </c>
      <c r="Y29" s="7">
        <f t="shared" si="5"/>
        <v>24</v>
      </c>
      <c r="Z29" s="7">
        <f t="shared" si="5"/>
        <v>54</v>
      </c>
      <c r="AA29" s="7">
        <f t="shared" si="5"/>
        <v>27</v>
      </c>
      <c r="AB29" s="7">
        <f>SUM(B29:AA29)</f>
        <v>480033</v>
      </c>
      <c r="AC29" s="18">
        <f>SUM(AC24:AC28)</f>
        <v>480033</v>
      </c>
    </row>
    <row r="31" spans="1:29" x14ac:dyDescent="0.2">
      <c r="A31" s="8" t="s">
        <v>31</v>
      </c>
      <c r="B31" s="2">
        <f>B20+B28</f>
        <v>154053</v>
      </c>
      <c r="C31" s="2">
        <f t="shared" ref="C31:AB32" si="6">C20+C28</f>
        <v>11517</v>
      </c>
      <c r="D31" s="2">
        <f t="shared" si="6"/>
        <v>12902</v>
      </c>
      <c r="E31" s="2">
        <f t="shared" si="6"/>
        <v>251</v>
      </c>
      <c r="F31" s="2">
        <f t="shared" si="6"/>
        <v>104100</v>
      </c>
      <c r="G31" s="2">
        <f t="shared" si="6"/>
        <v>10010</v>
      </c>
      <c r="H31" s="2">
        <f t="shared" si="6"/>
        <v>42895</v>
      </c>
      <c r="I31" s="2">
        <f t="shared" si="6"/>
        <v>2617</v>
      </c>
      <c r="J31" s="2">
        <f t="shared" si="6"/>
        <v>4537</v>
      </c>
      <c r="K31" s="2">
        <f t="shared" si="6"/>
        <v>81</v>
      </c>
      <c r="L31" s="2">
        <f t="shared" si="6"/>
        <v>5670</v>
      </c>
      <c r="M31" s="2">
        <f t="shared" si="6"/>
        <v>519</v>
      </c>
      <c r="N31" s="2">
        <f t="shared" si="6"/>
        <v>5192</v>
      </c>
      <c r="O31" s="2">
        <f t="shared" si="6"/>
        <v>277</v>
      </c>
      <c r="P31" s="2">
        <f t="shared" si="6"/>
        <v>770</v>
      </c>
      <c r="Q31" s="2">
        <f t="shared" si="6"/>
        <v>23</v>
      </c>
      <c r="R31" s="2">
        <f t="shared" si="6"/>
        <v>5055</v>
      </c>
      <c r="S31" s="2">
        <f t="shared" si="6"/>
        <v>258</v>
      </c>
      <c r="T31" s="2">
        <f t="shared" si="6"/>
        <v>36075</v>
      </c>
      <c r="U31" s="2">
        <f t="shared" si="6"/>
        <v>1111</v>
      </c>
      <c r="V31" s="2">
        <f t="shared" si="6"/>
        <v>5787</v>
      </c>
      <c r="W31" s="2">
        <f t="shared" si="6"/>
        <v>283</v>
      </c>
      <c r="X31" s="2">
        <f t="shared" si="6"/>
        <v>550</v>
      </c>
      <c r="Y31" s="2">
        <f t="shared" si="6"/>
        <v>73</v>
      </c>
      <c r="Z31" s="2">
        <f t="shared" si="6"/>
        <v>117</v>
      </c>
      <c r="AA31" s="2">
        <f t="shared" si="6"/>
        <v>33</v>
      </c>
      <c r="AB31" s="2">
        <f t="shared" si="6"/>
        <v>404756</v>
      </c>
      <c r="AC31" s="2"/>
    </row>
    <row r="32" spans="1:29" x14ac:dyDescent="0.2">
      <c r="A32" s="8" t="s">
        <v>32</v>
      </c>
      <c r="B32" s="7">
        <f>B21+B29</f>
        <v>4621590</v>
      </c>
      <c r="C32" s="7">
        <f t="shared" si="6"/>
        <v>230340</v>
      </c>
      <c r="D32" s="7">
        <f t="shared" si="6"/>
        <v>0</v>
      </c>
      <c r="E32" s="7">
        <f t="shared" si="6"/>
        <v>0</v>
      </c>
      <c r="F32" s="7">
        <f t="shared" si="6"/>
        <v>2082000</v>
      </c>
      <c r="G32" s="7">
        <f t="shared" si="6"/>
        <v>200200</v>
      </c>
      <c r="H32" s="7">
        <f t="shared" si="6"/>
        <v>1930275</v>
      </c>
      <c r="I32" s="7">
        <f t="shared" si="6"/>
        <v>78510</v>
      </c>
      <c r="J32" s="7">
        <f t="shared" si="6"/>
        <v>0</v>
      </c>
      <c r="K32" s="7">
        <f t="shared" si="6"/>
        <v>0</v>
      </c>
      <c r="L32" s="7">
        <f t="shared" si="6"/>
        <v>170100</v>
      </c>
      <c r="M32" s="7">
        <f t="shared" si="6"/>
        <v>15570</v>
      </c>
      <c r="N32" s="7">
        <f t="shared" si="6"/>
        <v>425744</v>
      </c>
      <c r="O32" s="7">
        <f t="shared" si="6"/>
        <v>14958</v>
      </c>
      <c r="P32" s="7">
        <f t="shared" si="6"/>
        <v>0</v>
      </c>
      <c r="Q32" s="7">
        <f t="shared" si="6"/>
        <v>0</v>
      </c>
      <c r="R32" s="7">
        <f t="shared" si="6"/>
        <v>272970</v>
      </c>
      <c r="S32" s="7">
        <f t="shared" si="6"/>
        <v>13932</v>
      </c>
      <c r="T32" s="7">
        <f t="shared" si="6"/>
        <v>216450</v>
      </c>
      <c r="U32" s="7">
        <f t="shared" si="6"/>
        <v>6666</v>
      </c>
      <c r="V32" s="7">
        <f t="shared" si="6"/>
        <v>69444</v>
      </c>
      <c r="W32" s="7">
        <f t="shared" si="6"/>
        <v>3396</v>
      </c>
      <c r="X32" s="7">
        <f t="shared" si="6"/>
        <v>6600</v>
      </c>
      <c r="Y32" s="7">
        <f t="shared" si="6"/>
        <v>876</v>
      </c>
      <c r="Z32" s="7">
        <f t="shared" si="6"/>
        <v>3159</v>
      </c>
      <c r="AA32" s="7">
        <f t="shared" si="6"/>
        <v>891</v>
      </c>
      <c r="AB32" s="7">
        <f t="shared" si="6"/>
        <v>10363671</v>
      </c>
      <c r="AC32" s="18">
        <f>AC21+AC29</f>
        <v>10363671</v>
      </c>
    </row>
  </sheetData>
  <mergeCells count="5">
    <mergeCell ref="B1:G1"/>
    <mergeCell ref="H1:M1"/>
    <mergeCell ref="N1:S1"/>
    <mergeCell ref="T1:W1"/>
    <mergeCell ref="X1:AA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32"/>
  <sheetViews>
    <sheetView topLeftCell="L16" workbookViewId="0">
      <selection activeCell="B24" sqref="B24:AA26"/>
    </sheetView>
  </sheetViews>
  <sheetFormatPr defaultRowHeight="15" x14ac:dyDescent="0.2"/>
  <cols>
    <col min="1" max="1" width="39.88671875" bestFit="1" customWidth="1"/>
    <col min="2" max="2" width="10.88671875" bestFit="1" customWidth="1"/>
    <col min="6" max="6" width="9.88671875" bestFit="1" customWidth="1"/>
    <col min="7" max="7" width="8.88671875" customWidth="1"/>
    <col min="8" max="8" width="9.88671875" bestFit="1" customWidth="1"/>
    <col min="20" max="20" width="9.88671875" bestFit="1" customWidth="1"/>
    <col min="22" max="22" width="9.88671875" bestFit="1" customWidth="1"/>
    <col min="28" max="28" width="10.88671875" bestFit="1" customWidth="1"/>
    <col min="29" max="29" width="11" bestFit="1" customWidth="1"/>
  </cols>
  <sheetData>
    <row r="1" spans="1:29" x14ac:dyDescent="0.2">
      <c r="A1" s="2"/>
      <c r="B1" s="45" t="s">
        <v>8</v>
      </c>
      <c r="C1" s="45"/>
      <c r="D1" s="45"/>
      <c r="E1" s="45"/>
      <c r="F1" s="45"/>
      <c r="G1" s="45"/>
      <c r="H1" s="46" t="s">
        <v>9</v>
      </c>
      <c r="I1" s="46"/>
      <c r="J1" s="46"/>
      <c r="K1" s="46"/>
      <c r="L1" s="46"/>
      <c r="M1" s="46"/>
      <c r="N1" s="47" t="s">
        <v>12</v>
      </c>
      <c r="O1" s="47"/>
      <c r="P1" s="47"/>
      <c r="Q1" s="47"/>
      <c r="R1" s="47"/>
      <c r="S1" s="47"/>
      <c r="T1" s="48" t="s">
        <v>11</v>
      </c>
      <c r="U1" s="48"/>
      <c r="V1" s="48"/>
      <c r="W1" s="48"/>
      <c r="X1" s="49" t="s">
        <v>10</v>
      </c>
      <c r="Y1" s="49"/>
      <c r="Z1" s="49"/>
      <c r="AA1" s="49"/>
      <c r="AB1" s="2"/>
      <c r="AC1" s="2"/>
    </row>
    <row r="2" spans="1:29" s="5" customFormat="1" x14ac:dyDescent="0.2">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
      <c r="A3" s="20" t="s">
        <v>73</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7" t="s">
        <v>14</v>
      </c>
    </row>
    <row r="4" spans="1:29" x14ac:dyDescent="0.2">
      <c r="A4" s="2" t="s">
        <v>63</v>
      </c>
      <c r="B4" s="21">
        <v>4573</v>
      </c>
      <c r="C4" s="21">
        <v>391</v>
      </c>
      <c r="D4" s="21">
        <v>385</v>
      </c>
      <c r="E4" s="21">
        <v>4</v>
      </c>
      <c r="F4" s="21">
        <v>3206</v>
      </c>
      <c r="G4" s="21">
        <v>392</v>
      </c>
      <c r="H4" s="21">
        <v>827</v>
      </c>
      <c r="I4" s="21">
        <v>87</v>
      </c>
      <c r="J4" s="21">
        <v>127</v>
      </c>
      <c r="K4" s="21">
        <v>6</v>
      </c>
      <c r="L4" s="21">
        <v>115</v>
      </c>
      <c r="M4" s="21">
        <v>11</v>
      </c>
      <c r="N4" s="21">
        <v>434</v>
      </c>
      <c r="O4" s="21">
        <v>23</v>
      </c>
      <c r="P4" s="21">
        <v>48</v>
      </c>
      <c r="Q4" s="21">
        <v>2</v>
      </c>
      <c r="R4" s="21">
        <v>516</v>
      </c>
      <c r="S4" s="21">
        <v>26</v>
      </c>
      <c r="T4" s="21">
        <v>700</v>
      </c>
      <c r="U4" s="21">
        <v>21</v>
      </c>
      <c r="V4" s="21">
        <v>83</v>
      </c>
      <c r="W4" s="21">
        <v>3</v>
      </c>
      <c r="X4" s="21">
        <v>12</v>
      </c>
      <c r="Y4" s="21"/>
      <c r="Z4" s="21"/>
      <c r="AA4" s="21"/>
      <c r="AB4" s="2">
        <f>SUM(B4:AA4)</f>
        <v>11992</v>
      </c>
      <c r="AC4" s="2">
        <f>(B4*B2)+(C4*C2)+(D4*D2)+(E4*E2)+(F4*F2)+(G4*G2)+(H4*H2)+(I4*I2)+(J4*J2)+(K4*K2)+(L4*L2)+(M4*M2)+(N4*N2)+(O4*O2)+(P4*P2)+(Q4*Q2)+(R4*R2)+(S4*S2)+(T4*T2)+(U4*U2)+(V4*V2)+(W4*W2)+(X4*X2)+(Y4*Y2)+(Z4*Z2)+(AA4*AA2)</f>
        <v>332175</v>
      </c>
    </row>
    <row r="5" spans="1:29" x14ac:dyDescent="0.2">
      <c r="A5" s="2" t="s">
        <v>64</v>
      </c>
      <c r="B5" s="21">
        <v>6160</v>
      </c>
      <c r="C5" s="21">
        <v>602</v>
      </c>
      <c r="D5" s="21">
        <v>520</v>
      </c>
      <c r="E5" s="21">
        <v>12</v>
      </c>
      <c r="F5" s="21">
        <v>5667</v>
      </c>
      <c r="G5" s="21">
        <v>656</v>
      </c>
      <c r="H5" s="21">
        <v>1238</v>
      </c>
      <c r="I5" s="21">
        <v>107</v>
      </c>
      <c r="J5" s="21">
        <v>167</v>
      </c>
      <c r="K5" s="21">
        <v>4</v>
      </c>
      <c r="L5" s="21">
        <v>200</v>
      </c>
      <c r="M5" s="21">
        <v>22</v>
      </c>
      <c r="N5" s="21">
        <v>42</v>
      </c>
      <c r="O5" s="21">
        <v>1</v>
      </c>
      <c r="P5" s="21">
        <v>16</v>
      </c>
      <c r="Q5" s="21"/>
      <c r="R5" s="21">
        <v>48</v>
      </c>
      <c r="S5" s="21">
        <v>2</v>
      </c>
      <c r="T5" s="21">
        <v>1183</v>
      </c>
      <c r="U5" s="21">
        <v>21</v>
      </c>
      <c r="V5" s="21">
        <v>117</v>
      </c>
      <c r="W5" s="21">
        <v>2</v>
      </c>
      <c r="X5" s="21">
        <v>3</v>
      </c>
      <c r="Y5" s="21">
        <v>1</v>
      </c>
      <c r="Z5" s="21">
        <v>2</v>
      </c>
      <c r="AA5" s="21"/>
      <c r="AB5" s="2">
        <f t="shared" ref="AB5:AB20" si="0">SUM(B5:AA5)</f>
        <v>16793</v>
      </c>
      <c r="AC5" s="2">
        <f>(B5*B2)+(C5*C2)+(D5*D2)+(E5*E2)+(F5*F2)+(G5*G2)+(H5*H2)+(I5*I2)+(J5*J2)+(K5*K2)+(L5*L2)+(M5*M2)+(N5*N2)+(O5*O2)+(P5*P2)+(Q5*Q2)+(R5*R2)+(S5*S2)+(T5*T2)+(U5*U2)+(V5*V2)+(W5*W2)+(X5*X2)+(Y5*Y2)+(Z5*Z2)+(AA5*AA2)</f>
        <v>403832</v>
      </c>
    </row>
    <row r="6" spans="1:29" x14ac:dyDescent="0.2">
      <c r="A6" s="2" t="s">
        <v>65</v>
      </c>
      <c r="B6" s="21">
        <v>1881</v>
      </c>
      <c r="C6" s="21">
        <v>133</v>
      </c>
      <c r="D6" s="21">
        <v>144</v>
      </c>
      <c r="E6" s="21">
        <v>2</v>
      </c>
      <c r="F6" s="21">
        <v>1580</v>
      </c>
      <c r="G6" s="21">
        <v>166</v>
      </c>
      <c r="H6" s="21">
        <v>487</v>
      </c>
      <c r="I6" s="21">
        <v>41</v>
      </c>
      <c r="J6" s="21">
        <v>75</v>
      </c>
      <c r="K6" s="21"/>
      <c r="L6" s="21">
        <v>106</v>
      </c>
      <c r="M6" s="21">
        <v>11</v>
      </c>
      <c r="N6" s="21">
        <v>270</v>
      </c>
      <c r="O6" s="21">
        <v>9</v>
      </c>
      <c r="P6" s="21">
        <v>25</v>
      </c>
      <c r="Q6" s="21">
        <v>2</v>
      </c>
      <c r="R6" s="21">
        <v>314</v>
      </c>
      <c r="S6" s="21">
        <v>14</v>
      </c>
      <c r="T6" s="21">
        <v>518</v>
      </c>
      <c r="U6" s="21">
        <v>26</v>
      </c>
      <c r="V6" s="21">
        <v>67</v>
      </c>
      <c r="W6" s="21">
        <v>3</v>
      </c>
      <c r="X6" s="21">
        <v>10</v>
      </c>
      <c r="Y6" s="21">
        <v>1</v>
      </c>
      <c r="Z6" s="21">
        <v>3</v>
      </c>
      <c r="AA6" s="21"/>
      <c r="AB6" s="2">
        <f t="shared" si="0"/>
        <v>5888</v>
      </c>
      <c r="AC6" s="2">
        <f>(B6*B2)+(C6*C2)+(D6*D2)+(E6*E2)+(F6*F2)+(G6*G2)+(H6*H2)+(I6*I2)+(J6*J2)+(K6*K2)+(L6*L2)+(M6*M2)+(N6*N2)+(O6*O2)+(P6*P2)+(Q6*Q2)+(R6*R2)+(S6*S2)+(T6*T2)+(U6*U2)+(V6*V2)+(W6*W2)+(X6*X2)+(Y6*Y2)+(Z6*Z2)+(AA6*AA2)</f>
        <v>165320</v>
      </c>
    </row>
    <row r="7" spans="1:29" x14ac:dyDescent="0.2">
      <c r="A7" s="2" t="s">
        <v>0</v>
      </c>
      <c r="B7" s="21">
        <v>9558</v>
      </c>
      <c r="C7" s="21">
        <v>514</v>
      </c>
      <c r="D7" s="21">
        <v>847</v>
      </c>
      <c r="E7" s="21">
        <v>18</v>
      </c>
      <c r="F7" s="21">
        <v>8925</v>
      </c>
      <c r="G7" s="21">
        <v>608</v>
      </c>
      <c r="H7" s="21">
        <v>3566</v>
      </c>
      <c r="I7" s="21">
        <v>190</v>
      </c>
      <c r="J7" s="21">
        <v>392</v>
      </c>
      <c r="K7" s="21">
        <v>6</v>
      </c>
      <c r="L7" s="21">
        <v>645</v>
      </c>
      <c r="M7" s="21">
        <v>62</v>
      </c>
      <c r="N7" s="21">
        <v>61</v>
      </c>
      <c r="O7" s="21">
        <v>2</v>
      </c>
      <c r="P7" s="21">
        <v>23</v>
      </c>
      <c r="Q7" s="21"/>
      <c r="R7" s="21">
        <v>91</v>
      </c>
      <c r="S7" s="21">
        <v>1</v>
      </c>
      <c r="T7" s="21">
        <v>2129</v>
      </c>
      <c r="U7" s="21">
        <v>47</v>
      </c>
      <c r="V7" s="21">
        <v>296</v>
      </c>
      <c r="W7" s="21">
        <v>9</v>
      </c>
      <c r="X7" s="21">
        <v>5</v>
      </c>
      <c r="Y7" s="21">
        <v>2</v>
      </c>
      <c r="Z7" s="21">
        <v>2</v>
      </c>
      <c r="AA7" s="21">
        <v>2</v>
      </c>
      <c r="AB7" s="2">
        <f t="shared" si="0"/>
        <v>28001</v>
      </c>
      <c r="AC7" s="2">
        <f>(B7*B2)+(C7*C2)+(D7*D2)+(E7*E2)+(F7*F2)+(G7*G2)+(H7*H2)+(I7*I2)+(J7*J2)+(K7*K2)+(L7*L2)+(M7*M2)+(N7*N2)+(O7*O2)+(P7*P2)+(Q7*Q2)+(R7*R2)+(S7*S2)+(T7*T2)+(U7*U2)+(V7*V2)+(W7*W2)+(X7*X2)+(Y7*Y2)+(Z7*Z2)+(AA7*AA2)</f>
        <v>702046</v>
      </c>
    </row>
    <row r="8" spans="1:29" x14ac:dyDescent="0.2">
      <c r="A8" s="2" t="s">
        <v>66</v>
      </c>
      <c r="B8" s="21">
        <v>8146</v>
      </c>
      <c r="C8" s="21">
        <v>771</v>
      </c>
      <c r="D8" s="21">
        <v>663</v>
      </c>
      <c r="E8" s="21">
        <v>18</v>
      </c>
      <c r="F8" s="21">
        <v>6114</v>
      </c>
      <c r="G8" s="21">
        <v>808</v>
      </c>
      <c r="H8" s="21">
        <v>1444</v>
      </c>
      <c r="I8" s="21">
        <v>124</v>
      </c>
      <c r="J8" s="21">
        <v>220</v>
      </c>
      <c r="K8" s="21">
        <v>6</v>
      </c>
      <c r="L8" s="21">
        <v>177</v>
      </c>
      <c r="M8" s="21">
        <v>29</v>
      </c>
      <c r="N8" s="21">
        <v>176</v>
      </c>
      <c r="O8" s="21">
        <v>10</v>
      </c>
      <c r="P8" s="21">
        <v>19</v>
      </c>
      <c r="Q8" s="21"/>
      <c r="R8" s="21">
        <v>242</v>
      </c>
      <c r="S8" s="21">
        <v>14</v>
      </c>
      <c r="T8" s="21">
        <v>1480</v>
      </c>
      <c r="U8" s="21">
        <v>32</v>
      </c>
      <c r="V8" s="21">
        <v>225</v>
      </c>
      <c r="W8" s="21">
        <v>6</v>
      </c>
      <c r="X8" s="21">
        <v>13</v>
      </c>
      <c r="Y8" s="21"/>
      <c r="Z8" s="21">
        <v>1</v>
      </c>
      <c r="AA8" s="21">
        <v>1</v>
      </c>
      <c r="AB8" s="2">
        <f t="shared" si="0"/>
        <v>20739</v>
      </c>
      <c r="AC8" s="2">
        <f>(B8*B2)+(C8*C2)+(D8*D2)+(E8*E2)+(F8*F2)+(G8*G2)+(H8*H2)+(I8*I2)+(J8*J2)+(K8*K2)+(L8*L2)+(M8*M2)+(N8*N2)+(O8*O2)+(P8*P2)+(Q8*Q2)+(R8*R2)+(S8*S2)+(T8*T2)+(U8*U2)+(V8*V2)+(W8*W2)+(X8*X2)+(Y8*Y2)+(Z8*Z2)+(AA8*AA2)</f>
        <v>513970</v>
      </c>
    </row>
    <row r="9" spans="1:29" x14ac:dyDescent="0.2">
      <c r="A9" s="2" t="s">
        <v>67</v>
      </c>
      <c r="B9" s="21">
        <v>5576</v>
      </c>
      <c r="C9" s="21">
        <v>317</v>
      </c>
      <c r="D9" s="21">
        <v>385</v>
      </c>
      <c r="E9" s="21">
        <v>5</v>
      </c>
      <c r="F9" s="21">
        <v>3967</v>
      </c>
      <c r="G9" s="21">
        <v>356</v>
      </c>
      <c r="H9" s="21">
        <v>1961</v>
      </c>
      <c r="I9" s="21">
        <v>129</v>
      </c>
      <c r="J9" s="21">
        <v>185</v>
      </c>
      <c r="K9" s="21">
        <v>6</v>
      </c>
      <c r="L9" s="21">
        <v>338</v>
      </c>
      <c r="M9" s="21">
        <v>24</v>
      </c>
      <c r="N9" s="21">
        <v>128</v>
      </c>
      <c r="O9" s="21">
        <v>1</v>
      </c>
      <c r="P9" s="21">
        <v>20</v>
      </c>
      <c r="Q9" s="21"/>
      <c r="R9" s="21">
        <v>84</v>
      </c>
      <c r="S9" s="21"/>
      <c r="T9" s="21">
        <v>1662</v>
      </c>
      <c r="U9" s="21">
        <v>48</v>
      </c>
      <c r="V9" s="21">
        <v>172</v>
      </c>
      <c r="W9" s="21">
        <v>8</v>
      </c>
      <c r="X9" s="21">
        <v>14</v>
      </c>
      <c r="Y9" s="21">
        <v>1</v>
      </c>
      <c r="Z9" s="21">
        <v>3</v>
      </c>
      <c r="AA9" s="21"/>
      <c r="AB9" s="2">
        <f t="shared" si="0"/>
        <v>15390</v>
      </c>
      <c r="AC9" s="2">
        <f>(B9*B2)+(C9*C2)+(D9*D2)+(E9*E2)+(F9*F2)+(G9*G2)+(H9*H2)+(I9*I2)+(J9*J2)+(K9*K2)+(L9*L2)+(M9*M2)+(N9*N2)+(O9*O2)+(P9*P2)+(Q9*Q2)+(R9*R2)+(S9*S2)+(T9*T2)+(U9*U2)+(V9*V2)+(W9*W2)+(X9*X2)+(Y9*Y2)+(Z9*Z2)+(AA9*AA2)</f>
        <v>390822</v>
      </c>
    </row>
    <row r="10" spans="1:29" x14ac:dyDescent="0.2">
      <c r="A10" s="2" t="s">
        <v>68</v>
      </c>
      <c r="B10" s="21">
        <v>6553</v>
      </c>
      <c r="C10" s="21">
        <v>428</v>
      </c>
      <c r="D10" s="21">
        <v>642</v>
      </c>
      <c r="E10" s="21">
        <v>18</v>
      </c>
      <c r="F10" s="21">
        <v>5316</v>
      </c>
      <c r="G10" s="21">
        <v>418</v>
      </c>
      <c r="H10" s="21">
        <v>2806</v>
      </c>
      <c r="I10" s="21">
        <v>149</v>
      </c>
      <c r="J10" s="21">
        <v>314</v>
      </c>
      <c r="K10" s="21">
        <v>5</v>
      </c>
      <c r="L10" s="21">
        <v>527</v>
      </c>
      <c r="M10" s="21">
        <v>53</v>
      </c>
      <c r="N10" s="21">
        <v>113</v>
      </c>
      <c r="O10" s="21">
        <v>4</v>
      </c>
      <c r="P10" s="21">
        <v>17</v>
      </c>
      <c r="Q10" s="21"/>
      <c r="R10" s="21">
        <v>98</v>
      </c>
      <c r="S10" s="21">
        <v>2</v>
      </c>
      <c r="T10" s="21">
        <v>2184</v>
      </c>
      <c r="U10" s="21">
        <v>40</v>
      </c>
      <c r="V10" s="21">
        <v>367</v>
      </c>
      <c r="W10" s="21">
        <v>9</v>
      </c>
      <c r="X10" s="21">
        <v>24</v>
      </c>
      <c r="Y10" s="21"/>
      <c r="Z10" s="21">
        <v>6</v>
      </c>
      <c r="AA10" s="21"/>
      <c r="AB10" s="2">
        <f t="shared" si="0"/>
        <v>20093</v>
      </c>
      <c r="AC10" s="2">
        <f>(B10*B2)+(C10*C2)+(D10*D2)+(E10*E2)+(F10*F2)+(G10*G2)+(H10*H2)+(I10*I2)+(J10*J2)+(K10*K2)+(L10*L2)+(M10*M2)+(N10*N2)+(O10*O2)+(P10*P2)+(Q10*Q2)+(R10*R2)+(S10*S2)+(T10*T2)+(U10*U2)+(V10*V2)+(W10*W2)+(X10*X2)+(Y10*Y2)+(Z10*Z2)+(AA10*AA2)</f>
        <v>501158</v>
      </c>
    </row>
    <row r="11" spans="1:29" x14ac:dyDescent="0.2">
      <c r="A11" s="2" t="s">
        <v>69</v>
      </c>
      <c r="B11" s="21">
        <v>4405</v>
      </c>
      <c r="C11" s="21">
        <v>357</v>
      </c>
      <c r="D11" s="21">
        <v>349</v>
      </c>
      <c r="E11" s="21">
        <v>10</v>
      </c>
      <c r="F11" s="21">
        <v>4115</v>
      </c>
      <c r="G11" s="21">
        <v>384</v>
      </c>
      <c r="H11" s="21">
        <v>972</v>
      </c>
      <c r="I11" s="21">
        <v>58</v>
      </c>
      <c r="J11" s="21">
        <v>126</v>
      </c>
      <c r="K11" s="21">
        <v>4</v>
      </c>
      <c r="L11" s="21">
        <v>208</v>
      </c>
      <c r="M11" s="21">
        <v>17</v>
      </c>
      <c r="N11" s="21">
        <v>39</v>
      </c>
      <c r="O11" s="21">
        <v>2</v>
      </c>
      <c r="P11" s="21">
        <v>12</v>
      </c>
      <c r="Q11" s="21">
        <v>2</v>
      </c>
      <c r="R11" s="21">
        <v>56</v>
      </c>
      <c r="S11" s="21"/>
      <c r="T11" s="21">
        <v>793</v>
      </c>
      <c r="U11" s="21">
        <v>12</v>
      </c>
      <c r="V11" s="21">
        <v>92</v>
      </c>
      <c r="W11" s="21">
        <v>8</v>
      </c>
      <c r="X11" s="21">
        <v>3</v>
      </c>
      <c r="Y11" s="21">
        <v>2</v>
      </c>
      <c r="Z11" s="21">
        <v>2</v>
      </c>
      <c r="AA11" s="21"/>
      <c r="AB11" s="2">
        <f t="shared" si="0"/>
        <v>12028</v>
      </c>
      <c r="AC11" s="2">
        <f>(B11*B2)+(C11*C2)+(D11*D2)+(E11*E2)+(F11*F2)+(G11*G2)+(H11*H2)+(I11*I2)+(J11*J2)+(K11*K2)+(L11*L2)+(M11*M2)+(N11*N2)+(O11*O2)+(P11*P2)+(Q11*Q2)+(R11*R2)+(S11*S2)+(T11*T2)+(U11*U2)+(V11*V2)+(W11*W2)+(X11*X2)+(Y11*Y2)+(Z11*Z2)+(AA11*AA2)</f>
        <v>293974</v>
      </c>
    </row>
    <row r="12" spans="1:29" x14ac:dyDescent="0.2">
      <c r="A12" s="2" t="s">
        <v>70</v>
      </c>
      <c r="B12" s="21">
        <v>3133</v>
      </c>
      <c r="C12" s="21">
        <v>295</v>
      </c>
      <c r="D12" s="21">
        <v>319</v>
      </c>
      <c r="E12" s="21">
        <v>5</v>
      </c>
      <c r="F12" s="21">
        <v>1992</v>
      </c>
      <c r="G12" s="21">
        <v>300</v>
      </c>
      <c r="H12" s="21">
        <v>371</v>
      </c>
      <c r="I12" s="21">
        <v>42</v>
      </c>
      <c r="J12" s="21">
        <v>90</v>
      </c>
      <c r="K12" s="21">
        <v>1</v>
      </c>
      <c r="L12" s="21">
        <v>52</v>
      </c>
      <c r="M12" s="21">
        <v>9</v>
      </c>
      <c r="N12" s="21">
        <v>446</v>
      </c>
      <c r="O12" s="21">
        <v>37</v>
      </c>
      <c r="P12" s="21">
        <v>57</v>
      </c>
      <c r="Q12" s="21">
        <v>3</v>
      </c>
      <c r="R12" s="21">
        <v>410</v>
      </c>
      <c r="S12" s="21">
        <v>36</v>
      </c>
      <c r="T12" s="21">
        <v>1244</v>
      </c>
      <c r="U12" s="21">
        <v>36</v>
      </c>
      <c r="V12" s="21">
        <v>42</v>
      </c>
      <c r="W12" s="21">
        <v>1</v>
      </c>
      <c r="X12" s="21">
        <v>22</v>
      </c>
      <c r="Y12" s="21">
        <v>3</v>
      </c>
      <c r="Z12" s="21">
        <v>3</v>
      </c>
      <c r="AA12" s="21"/>
      <c r="AB12" s="2">
        <f t="shared" si="0"/>
        <v>8949</v>
      </c>
      <c r="AC12" s="2">
        <f>(B12*B2)+(C12*C2)+(D12*D2)+(E12*E2)+(F12*F2)+(G12*G2)+(H12*H2)+(I12*I2)+(J12*J2)+(K12*K2)+(L12*L2)+(M12*M2)+(N12*N2)+(O12*O2)+(P12*P2)+(Q12*Q2)+(R12*R2)+(S12*S2)+(T12*T2)+(U12*U2)+(V12*V2)+(W12*W2)+(X12*X2)+(Y12*Y2)+(Z12*Z2)+(AA12*AA2)</f>
        <v>236746</v>
      </c>
    </row>
    <row r="13" spans="1:29" x14ac:dyDescent="0.2">
      <c r="A13" s="2" t="s">
        <v>71</v>
      </c>
      <c r="B13" s="21">
        <v>4261</v>
      </c>
      <c r="C13" s="21">
        <v>270</v>
      </c>
      <c r="D13" s="21">
        <v>400</v>
      </c>
      <c r="E13" s="21">
        <v>9</v>
      </c>
      <c r="F13" s="21">
        <v>3937</v>
      </c>
      <c r="G13" s="21">
        <v>293</v>
      </c>
      <c r="H13" s="21">
        <v>1341</v>
      </c>
      <c r="I13" s="21">
        <v>71</v>
      </c>
      <c r="J13" s="21">
        <v>160</v>
      </c>
      <c r="K13" s="21">
        <v>4</v>
      </c>
      <c r="L13" s="21">
        <v>316</v>
      </c>
      <c r="M13" s="21">
        <v>17</v>
      </c>
      <c r="N13" s="21">
        <v>144</v>
      </c>
      <c r="O13" s="21">
        <v>2</v>
      </c>
      <c r="P13" s="21">
        <v>23</v>
      </c>
      <c r="Q13" s="21"/>
      <c r="R13" s="21">
        <v>169</v>
      </c>
      <c r="S13" s="21">
        <v>5</v>
      </c>
      <c r="T13" s="21">
        <v>1194</v>
      </c>
      <c r="U13" s="21">
        <v>39</v>
      </c>
      <c r="V13" s="21">
        <v>155</v>
      </c>
      <c r="W13" s="21">
        <v>4</v>
      </c>
      <c r="X13" s="21">
        <v>19</v>
      </c>
      <c r="Y13" s="21">
        <v>3</v>
      </c>
      <c r="Z13" s="21">
        <v>2</v>
      </c>
      <c r="AA13" s="21"/>
      <c r="AB13" s="2">
        <f t="shared" si="0"/>
        <v>12838</v>
      </c>
      <c r="AC13" s="2">
        <f>(B13*B2)+(C13*C2)+(D13*D2)+(E13*E2)+(F13*F2)+(G13*G2)+(H13*H2)+(I13*I2)+(J13*J2)+(K13*K2)+(L13*L2)+(M13*M2)+(N13*N2)+(O13*O2)+(P13*P2)+(Q13*Q2)+(R13*R2)+(S13*S2)+(T13*T2)+(U13*U2)+(V13*V2)+(W13*W2)+(X13*X2)+(Y13*Y2)+(Z13*Z2)+(AA13*AA2)</f>
        <v>321231</v>
      </c>
    </row>
    <row r="14" spans="1:29" x14ac:dyDescent="0.2">
      <c r="A14" s="2" t="s">
        <v>4</v>
      </c>
      <c r="B14" s="21">
        <v>825</v>
      </c>
      <c r="C14" s="21">
        <v>56</v>
      </c>
      <c r="D14" s="21">
        <v>83</v>
      </c>
      <c r="E14" s="21"/>
      <c r="F14" s="21">
        <v>478</v>
      </c>
      <c r="G14" s="21">
        <v>34</v>
      </c>
      <c r="H14" s="21">
        <v>223</v>
      </c>
      <c r="I14" s="21">
        <v>18</v>
      </c>
      <c r="J14" s="21">
        <v>34</v>
      </c>
      <c r="K14" s="21"/>
      <c r="L14" s="21">
        <v>14</v>
      </c>
      <c r="M14" s="21">
        <v>1</v>
      </c>
      <c r="N14" s="21">
        <v>29</v>
      </c>
      <c r="O14" s="21">
        <v>1</v>
      </c>
      <c r="P14" s="21">
        <v>13</v>
      </c>
      <c r="Q14" s="21">
        <v>1</v>
      </c>
      <c r="R14" s="21">
        <v>33</v>
      </c>
      <c r="S14" s="21"/>
      <c r="T14" s="21">
        <v>339</v>
      </c>
      <c r="U14" s="21">
        <v>5</v>
      </c>
      <c r="V14" s="21">
        <v>72</v>
      </c>
      <c r="W14" s="21">
        <v>7</v>
      </c>
      <c r="X14" s="21">
        <v>8</v>
      </c>
      <c r="Y14" s="21"/>
      <c r="Z14" s="21">
        <v>2</v>
      </c>
      <c r="AA14" s="21"/>
      <c r="AB14" s="2">
        <f t="shared" si="0"/>
        <v>2276</v>
      </c>
      <c r="AC14" s="2">
        <f>(B14*B2)+(C14*C2)+(D14*D2)+(E14*E2)+(F14*F2)+(G14*G2)+(H14*H2)+(I14*I2)+(J14*J2)+(K14*K2)+(L14*L2)+(M14*M2)+(N14*N2)+(O14*O2)+(P14*P2)+(Q14*Q2)+(R14*R2)+(S14*S2)+(T14*T2)+(U14*U2)+(V14*V2)+(W14*W2)+(X14*X2)+(Y14*Y2)+(Z14*Z2)+(AA14*AA2)</f>
        <v>54511</v>
      </c>
    </row>
    <row r="15" spans="1:29" x14ac:dyDescent="0.2">
      <c r="A15" s="2" t="s">
        <v>3</v>
      </c>
      <c r="B15" s="21">
        <v>4829</v>
      </c>
      <c r="C15" s="21">
        <v>297</v>
      </c>
      <c r="D15" s="21">
        <v>348</v>
      </c>
      <c r="E15" s="21">
        <v>6</v>
      </c>
      <c r="F15" s="21">
        <v>4041</v>
      </c>
      <c r="G15" s="21">
        <v>290</v>
      </c>
      <c r="H15" s="21">
        <v>1194</v>
      </c>
      <c r="I15" s="21">
        <v>85</v>
      </c>
      <c r="J15" s="21">
        <v>132</v>
      </c>
      <c r="K15" s="21">
        <v>5</v>
      </c>
      <c r="L15" s="21">
        <v>189</v>
      </c>
      <c r="M15" s="21">
        <v>28</v>
      </c>
      <c r="N15" s="21">
        <v>186</v>
      </c>
      <c r="O15" s="21">
        <v>6</v>
      </c>
      <c r="P15" s="21">
        <v>27</v>
      </c>
      <c r="Q15" s="21"/>
      <c r="R15" s="21">
        <v>240</v>
      </c>
      <c r="S15" s="21">
        <v>11</v>
      </c>
      <c r="T15" s="21">
        <v>1179</v>
      </c>
      <c r="U15" s="21">
        <v>38</v>
      </c>
      <c r="V15" s="21">
        <v>146</v>
      </c>
      <c r="W15" s="21">
        <v>1</v>
      </c>
      <c r="X15" s="21">
        <v>16</v>
      </c>
      <c r="Y15" s="21">
        <v>6</v>
      </c>
      <c r="Z15" s="21">
        <v>2</v>
      </c>
      <c r="AA15" s="21">
        <v>1</v>
      </c>
      <c r="AB15" s="2">
        <f t="shared" si="0"/>
        <v>13303</v>
      </c>
      <c r="AC15" s="2">
        <f>(B15*B2)+(C15*C2)+(D15*D2)+(E15*E2)+(F15*F2)+(G15*G2)+(H15*H2)+(I15*I2)+(J15*J2)+(K15*K2)+(L15*L2)+(M15*M2)+(N15*N2)+(O15*O2)+(P15*P2)+(Q15*Q2)+(R15*R2)+(S15*S2)+(T15*T2)+(U15*U2)+(V15*V2)+(W15*W2)+(X15*X2)+(Y15*Y2)+(Z15*Z2)+(AA15*AA2)</f>
        <v>338761</v>
      </c>
    </row>
    <row r="16" spans="1:29" x14ac:dyDescent="0.2">
      <c r="A16" s="2" t="s">
        <v>1</v>
      </c>
      <c r="B16" s="21">
        <v>12713</v>
      </c>
      <c r="C16" s="21">
        <v>1018</v>
      </c>
      <c r="D16" s="21">
        <v>1044</v>
      </c>
      <c r="E16" s="21">
        <v>22</v>
      </c>
      <c r="F16" s="21">
        <v>11044</v>
      </c>
      <c r="G16" s="21">
        <v>1101</v>
      </c>
      <c r="H16" s="21">
        <v>2094</v>
      </c>
      <c r="I16" s="21">
        <v>152</v>
      </c>
      <c r="J16" s="21">
        <v>350</v>
      </c>
      <c r="K16" s="21">
        <v>4</v>
      </c>
      <c r="L16" s="21">
        <v>353</v>
      </c>
      <c r="M16" s="21">
        <v>25</v>
      </c>
      <c r="N16" s="21">
        <v>285</v>
      </c>
      <c r="O16" s="21">
        <v>15</v>
      </c>
      <c r="P16" s="21">
        <v>47</v>
      </c>
      <c r="Q16" s="21">
        <v>2</v>
      </c>
      <c r="R16" s="21">
        <v>439</v>
      </c>
      <c r="S16" s="21">
        <v>19</v>
      </c>
      <c r="T16" s="21">
        <v>2535</v>
      </c>
      <c r="U16" s="21">
        <v>58</v>
      </c>
      <c r="V16" s="21">
        <v>251</v>
      </c>
      <c r="W16" s="21">
        <v>4</v>
      </c>
      <c r="X16" s="21">
        <v>38</v>
      </c>
      <c r="Y16" s="21">
        <v>2</v>
      </c>
      <c r="Z16" s="21">
        <v>1</v>
      </c>
      <c r="AA16" s="21"/>
      <c r="AB16" s="2">
        <f t="shared" si="0"/>
        <v>33616</v>
      </c>
      <c r="AC16" s="2">
        <f>(B16*B2)+(C16*C2)+(D16*D2)+(E16*E2)+(F16*F2)+(G16*G2)+(H16*H2)+(I16*I2)+(J16*J2)+(K16*K2)+(L16*L2)+(M16*M2)+(N16*N2)+(O16*O2)+(P16*P2)+(Q16*Q2)+(R16*R2)+(S16*S2)+(T16*T2)+(U16*U2)+(V16*V2)+(W16*W2)+(X16*X2)+(Y16*Y2)+(Z16*Z2)+(AA16*AA2)</f>
        <v>822817</v>
      </c>
    </row>
    <row r="17" spans="1:29" x14ac:dyDescent="0.2">
      <c r="A17" s="2" t="s">
        <v>72</v>
      </c>
      <c r="B17" s="21">
        <v>5424</v>
      </c>
      <c r="C17" s="21">
        <v>251</v>
      </c>
      <c r="D17" s="21">
        <v>458</v>
      </c>
      <c r="E17" s="21">
        <v>13</v>
      </c>
      <c r="F17" s="21">
        <v>4145</v>
      </c>
      <c r="G17" s="21">
        <v>254</v>
      </c>
      <c r="H17" s="21">
        <v>1400</v>
      </c>
      <c r="I17" s="21">
        <v>50</v>
      </c>
      <c r="J17" s="21">
        <v>123</v>
      </c>
      <c r="K17" s="21">
        <v>1</v>
      </c>
      <c r="L17" s="21">
        <v>209</v>
      </c>
      <c r="M17" s="21">
        <v>12</v>
      </c>
      <c r="N17" s="21">
        <v>153</v>
      </c>
      <c r="O17" s="21">
        <v>1</v>
      </c>
      <c r="P17" s="21">
        <v>20</v>
      </c>
      <c r="Q17" s="21"/>
      <c r="R17" s="21">
        <v>181</v>
      </c>
      <c r="S17" s="21">
        <v>2</v>
      </c>
      <c r="T17" s="21">
        <v>1004</v>
      </c>
      <c r="U17" s="21">
        <v>21</v>
      </c>
      <c r="V17" s="21">
        <v>142</v>
      </c>
      <c r="W17" s="21">
        <v>1</v>
      </c>
      <c r="X17" s="21">
        <v>21</v>
      </c>
      <c r="Y17" s="21">
        <v>7</v>
      </c>
      <c r="Z17" s="21">
        <v>1</v>
      </c>
      <c r="AA17" s="21">
        <v>2</v>
      </c>
      <c r="AB17" s="2">
        <f t="shared" si="0"/>
        <v>13896</v>
      </c>
      <c r="AC17" s="2">
        <f>(B17*B2)+(C17*C2)+(D17*D2)+(E17*E2)+(F17*F2)+(G17*G2)+(H17*H2)+(I17*I2)+(J17*J2)+(K17*K2)+(L17*L2)+(M17*M2)+(N17*N2)+(O17*O2)+(P17*P2)+(Q17*Q2)+(R17*R2)+(S17*S2)+(T17*T2)+(U17*U2)+(V17*V2)+(W17*W2)+(X17*X2)+(Y17*Y2)+(Z17*Z2)+(AA17*AA2)</f>
        <v>357615</v>
      </c>
    </row>
    <row r="18" spans="1:29" x14ac:dyDescent="0.2">
      <c r="A18" s="2" t="s">
        <v>2</v>
      </c>
      <c r="B18" s="21">
        <v>9795</v>
      </c>
      <c r="C18" s="21">
        <v>972</v>
      </c>
      <c r="D18" s="21">
        <v>813</v>
      </c>
      <c r="E18" s="21">
        <v>18</v>
      </c>
      <c r="F18" s="21">
        <v>8177</v>
      </c>
      <c r="G18" s="21">
        <v>944</v>
      </c>
      <c r="H18" s="21">
        <v>1416</v>
      </c>
      <c r="I18" s="21">
        <v>100</v>
      </c>
      <c r="J18" s="21">
        <v>281</v>
      </c>
      <c r="K18" s="21">
        <v>3</v>
      </c>
      <c r="L18" s="21">
        <v>220</v>
      </c>
      <c r="M18" s="21">
        <v>27</v>
      </c>
      <c r="N18" s="21">
        <v>227</v>
      </c>
      <c r="O18" s="21">
        <v>8</v>
      </c>
      <c r="P18" s="21">
        <v>27</v>
      </c>
      <c r="Q18" s="21"/>
      <c r="R18" s="21">
        <v>259</v>
      </c>
      <c r="S18" s="21">
        <v>11</v>
      </c>
      <c r="T18" s="21">
        <v>1796</v>
      </c>
      <c r="U18" s="21">
        <v>27</v>
      </c>
      <c r="V18" s="21">
        <v>199</v>
      </c>
      <c r="W18" s="21">
        <v>8</v>
      </c>
      <c r="X18" s="21">
        <v>14</v>
      </c>
      <c r="Y18" s="21">
        <v>4</v>
      </c>
      <c r="Z18" s="21">
        <v>1</v>
      </c>
      <c r="AA18" s="21">
        <v>3</v>
      </c>
      <c r="AB18" s="2">
        <f t="shared" si="0"/>
        <v>25350</v>
      </c>
      <c r="AC18" s="2">
        <f>(B18*B2)+(C18*C2)+(D18*D2)+(E18*E2)+(F18*F2)+(G18*G2)+(H18*H2)+(I18*I2)+(J18*J2)+(K18*K2)+(L18*L2)+(M18*M2)+(N18*N2)+(O18*O2)+(P18*P2)+(Q18*Q2)+(R18*R2)+(S18*S2)+(T18*T2)+(U18*U2)+(V18*V2)+(W18*W2)+(X18*X2)+(Y18*Y2)+(Z18*Z2)+(AA18*AA2)</f>
        <v>617212</v>
      </c>
    </row>
    <row r="19" spans="1:29"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
      <c r="A20" s="8" t="s">
        <v>27</v>
      </c>
      <c r="B20" s="2">
        <f t="shared" ref="B20:AA20" si="1">SUM(B4:B18)</f>
        <v>87832</v>
      </c>
      <c r="C20" s="2">
        <f t="shared" si="1"/>
        <v>6672</v>
      </c>
      <c r="D20" s="2">
        <f t="shared" si="1"/>
        <v>7400</v>
      </c>
      <c r="E20" s="2">
        <f t="shared" si="1"/>
        <v>160</v>
      </c>
      <c r="F20" s="2">
        <f t="shared" si="1"/>
        <v>72704</v>
      </c>
      <c r="G20" s="2">
        <f t="shared" si="1"/>
        <v>7004</v>
      </c>
      <c r="H20" s="2">
        <f t="shared" si="1"/>
        <v>21340</v>
      </c>
      <c r="I20" s="2">
        <f t="shared" si="1"/>
        <v>1403</v>
      </c>
      <c r="J20" s="2">
        <f t="shared" si="1"/>
        <v>2776</v>
      </c>
      <c r="K20" s="2">
        <f t="shared" si="1"/>
        <v>55</v>
      </c>
      <c r="L20" s="2">
        <f t="shared" si="1"/>
        <v>3669</v>
      </c>
      <c r="M20" s="2">
        <f t="shared" si="1"/>
        <v>348</v>
      </c>
      <c r="N20" s="2">
        <f t="shared" si="1"/>
        <v>2733</v>
      </c>
      <c r="O20" s="2">
        <f t="shared" si="1"/>
        <v>122</v>
      </c>
      <c r="P20" s="2">
        <f t="shared" si="1"/>
        <v>394</v>
      </c>
      <c r="Q20" s="2">
        <f t="shared" si="1"/>
        <v>12</v>
      </c>
      <c r="R20" s="2">
        <f t="shared" si="1"/>
        <v>3180</v>
      </c>
      <c r="S20" s="2">
        <f t="shared" si="1"/>
        <v>143</v>
      </c>
      <c r="T20" s="2">
        <f t="shared" si="1"/>
        <v>19940</v>
      </c>
      <c r="U20" s="2">
        <f t="shared" si="1"/>
        <v>471</v>
      </c>
      <c r="V20" s="2">
        <f t="shared" si="1"/>
        <v>2426</v>
      </c>
      <c r="W20" s="2">
        <f t="shared" si="1"/>
        <v>74</v>
      </c>
      <c r="X20" s="2">
        <f t="shared" si="1"/>
        <v>222</v>
      </c>
      <c r="Y20" s="2">
        <f t="shared" si="1"/>
        <v>32</v>
      </c>
      <c r="Z20" s="2">
        <f t="shared" si="1"/>
        <v>31</v>
      </c>
      <c r="AA20" s="2">
        <f t="shared" si="1"/>
        <v>9</v>
      </c>
      <c r="AB20" s="2">
        <f t="shared" si="0"/>
        <v>241152</v>
      </c>
      <c r="AC20" s="2"/>
    </row>
    <row r="21" spans="1:29" x14ac:dyDescent="0.2">
      <c r="A21" s="8" t="s">
        <v>28</v>
      </c>
      <c r="B21" s="7">
        <f t="shared" ref="B21:AA21" si="2">B20*B2</f>
        <v>2634960</v>
      </c>
      <c r="C21" s="7">
        <f t="shared" si="2"/>
        <v>133440</v>
      </c>
      <c r="D21" s="7">
        <f t="shared" si="2"/>
        <v>0</v>
      </c>
      <c r="E21" s="7">
        <f t="shared" si="2"/>
        <v>0</v>
      </c>
      <c r="F21" s="7">
        <f t="shared" si="2"/>
        <v>1454080</v>
      </c>
      <c r="G21" s="7">
        <f t="shared" si="2"/>
        <v>140080</v>
      </c>
      <c r="H21" s="7">
        <f t="shared" si="2"/>
        <v>960300</v>
      </c>
      <c r="I21" s="7">
        <f t="shared" si="2"/>
        <v>42090</v>
      </c>
      <c r="J21" s="7">
        <f t="shared" si="2"/>
        <v>0</v>
      </c>
      <c r="K21" s="7">
        <f t="shared" si="2"/>
        <v>0</v>
      </c>
      <c r="L21" s="7">
        <f t="shared" si="2"/>
        <v>110070</v>
      </c>
      <c r="M21" s="7">
        <f t="shared" si="2"/>
        <v>10440</v>
      </c>
      <c r="N21" s="7">
        <f t="shared" si="2"/>
        <v>224106</v>
      </c>
      <c r="O21" s="7">
        <f t="shared" si="2"/>
        <v>6588</v>
      </c>
      <c r="P21" s="7">
        <f t="shared" si="2"/>
        <v>0</v>
      </c>
      <c r="Q21" s="7">
        <f t="shared" si="2"/>
        <v>0</v>
      </c>
      <c r="R21" s="7">
        <f t="shared" si="2"/>
        <v>171720</v>
      </c>
      <c r="S21" s="7">
        <f t="shared" si="2"/>
        <v>7722</v>
      </c>
      <c r="T21" s="7">
        <f t="shared" si="2"/>
        <v>119640</v>
      </c>
      <c r="U21" s="7">
        <f t="shared" si="2"/>
        <v>2826</v>
      </c>
      <c r="V21" s="7">
        <f t="shared" si="2"/>
        <v>29112</v>
      </c>
      <c r="W21" s="7">
        <f t="shared" si="2"/>
        <v>888</v>
      </c>
      <c r="X21" s="7">
        <f t="shared" si="2"/>
        <v>2664</v>
      </c>
      <c r="Y21" s="7">
        <f t="shared" si="2"/>
        <v>384</v>
      </c>
      <c r="Z21" s="7">
        <f t="shared" si="2"/>
        <v>837</v>
      </c>
      <c r="AA21" s="7">
        <f t="shared" si="2"/>
        <v>243</v>
      </c>
      <c r="AB21" s="7">
        <f>SUM(B21:AA21)</f>
        <v>6052190</v>
      </c>
      <c r="AC21" s="18">
        <f>SUM(AC4:AC20)</f>
        <v>6052190</v>
      </c>
    </row>
    <row r="24" spans="1:29" x14ac:dyDescent="0.2">
      <c r="A24" s="1" t="s">
        <v>5</v>
      </c>
      <c r="B24" s="21">
        <v>1311</v>
      </c>
      <c r="C24" s="21">
        <v>114</v>
      </c>
      <c r="D24" s="21">
        <v>124</v>
      </c>
      <c r="E24" s="21">
        <v>4</v>
      </c>
      <c r="F24" s="21">
        <v>813</v>
      </c>
      <c r="G24" s="21">
        <v>126</v>
      </c>
      <c r="H24" s="21">
        <v>163</v>
      </c>
      <c r="I24" s="21">
        <v>15</v>
      </c>
      <c r="J24" s="21">
        <v>35</v>
      </c>
      <c r="K24" s="21">
        <v>1</v>
      </c>
      <c r="L24" s="21">
        <v>22</v>
      </c>
      <c r="M24" s="21">
        <v>1</v>
      </c>
      <c r="N24" s="21">
        <v>153</v>
      </c>
      <c r="O24" s="21">
        <v>7</v>
      </c>
      <c r="P24" s="21">
        <v>34</v>
      </c>
      <c r="Q24" s="21">
        <v>1</v>
      </c>
      <c r="R24" s="21">
        <v>166</v>
      </c>
      <c r="S24" s="21">
        <v>16</v>
      </c>
      <c r="T24" s="21">
        <v>294</v>
      </c>
      <c r="U24" s="21">
        <v>13</v>
      </c>
      <c r="V24" s="21">
        <v>24</v>
      </c>
      <c r="W24" s="21"/>
      <c r="X24" s="21">
        <v>5</v>
      </c>
      <c r="Y24" s="21"/>
      <c r="Z24" s="21"/>
      <c r="AA24" s="21"/>
      <c r="AB24" s="2">
        <f t="shared" ref="AB24:AB26" si="3">SUM(B24:AA24)</f>
        <v>3442</v>
      </c>
      <c r="AC24" s="2">
        <f>(B24*B2)+(C24*C2)+(D24*D2)+(E24*E2)+(F24*F2)+(G24*G2)+(H24*H2)+(I24*I2)+(J24*J2)+(K24*K2)+(L24*L2)+(M24*M2)+(N24*N2)+(O24*O2)+(P24*P2)+(Q24*Q2)+(R24*R2)+(S24*S2)+(T24*T2)+(U24*U2)+(V24*V2)+(W24*W2)+(X24*X2)+(Y24*Y2)+(Z24*Z2)+(AA24*AA2)</f>
        <v>93807</v>
      </c>
    </row>
    <row r="25" spans="1:29" x14ac:dyDescent="0.2">
      <c r="A25" s="1" t="s">
        <v>6</v>
      </c>
      <c r="B25" s="21">
        <v>1977</v>
      </c>
      <c r="C25" s="21">
        <v>223</v>
      </c>
      <c r="D25" s="21">
        <v>187</v>
      </c>
      <c r="E25" s="21">
        <v>1</v>
      </c>
      <c r="F25" s="21">
        <v>1159</v>
      </c>
      <c r="G25" s="21">
        <v>175</v>
      </c>
      <c r="H25" s="21">
        <v>290</v>
      </c>
      <c r="I25" s="21">
        <v>28</v>
      </c>
      <c r="J25" s="21">
        <v>63</v>
      </c>
      <c r="K25" s="21">
        <v>2</v>
      </c>
      <c r="L25" s="21">
        <v>35</v>
      </c>
      <c r="M25" s="21">
        <v>9</v>
      </c>
      <c r="N25" s="21">
        <v>155</v>
      </c>
      <c r="O25" s="21">
        <v>10</v>
      </c>
      <c r="P25" s="21">
        <v>37</v>
      </c>
      <c r="Q25" s="21"/>
      <c r="R25" s="21">
        <v>163</v>
      </c>
      <c r="S25" s="21">
        <v>13</v>
      </c>
      <c r="T25" s="21">
        <v>527</v>
      </c>
      <c r="U25" s="21">
        <v>13</v>
      </c>
      <c r="V25" s="21">
        <v>40</v>
      </c>
      <c r="W25" s="21"/>
      <c r="X25" s="21">
        <v>7</v>
      </c>
      <c r="Y25" s="21"/>
      <c r="Z25" s="21"/>
      <c r="AA25" s="21"/>
      <c r="AB25" s="2">
        <f t="shared" si="3"/>
        <v>5114</v>
      </c>
      <c r="AC25" s="2">
        <f>(B25*B2)+(C25*C2)+(D25*D2)+(E25*E2)+(F25*F2)+(G25*G2)+(H25*H2)+(I25*I2)+(J25*J2)+(K25*K2)+(L25*L2)+(M25*M2)+(N25*N2)+(O25*O2)+(P25*P2)+(Q25*Q2)+(R25*R2)+(S25*S2)+(T25*T2)+(U25*U2)+(V25*V2)+(W25*W2)+(X25*X2)+(Y25*Y2)+(Z25*Z2)+(AA25*AA2)</f>
        <v>132218</v>
      </c>
    </row>
    <row r="26" spans="1:29" x14ac:dyDescent="0.2">
      <c r="A26" s="1" t="s">
        <v>7</v>
      </c>
      <c r="B26" s="21">
        <v>1127</v>
      </c>
      <c r="C26" s="21">
        <v>116</v>
      </c>
      <c r="D26" s="21">
        <v>109</v>
      </c>
      <c r="E26" s="21">
        <v>3</v>
      </c>
      <c r="F26" s="21">
        <v>603</v>
      </c>
      <c r="G26" s="21">
        <v>121</v>
      </c>
      <c r="H26" s="21">
        <v>154</v>
      </c>
      <c r="I26" s="21">
        <v>16</v>
      </c>
      <c r="J26" s="21">
        <v>39</v>
      </c>
      <c r="K26" s="21"/>
      <c r="L26" s="21">
        <v>16</v>
      </c>
      <c r="M26" s="21">
        <v>6</v>
      </c>
      <c r="N26" s="21">
        <v>272</v>
      </c>
      <c r="O26" s="21">
        <v>35</v>
      </c>
      <c r="P26" s="21">
        <v>52</v>
      </c>
      <c r="Q26" s="21">
        <v>2</v>
      </c>
      <c r="R26" s="21">
        <v>232</v>
      </c>
      <c r="S26" s="21">
        <v>30</v>
      </c>
      <c r="T26" s="21">
        <v>281</v>
      </c>
      <c r="U26" s="21">
        <v>7</v>
      </c>
      <c r="V26" s="21">
        <v>29</v>
      </c>
      <c r="W26" s="21"/>
      <c r="X26" s="21">
        <v>3</v>
      </c>
      <c r="Y26" s="21"/>
      <c r="Z26" s="21">
        <v>1</v>
      </c>
      <c r="AA26" s="21"/>
      <c r="AB26" s="2">
        <f t="shared" si="3"/>
        <v>3254</v>
      </c>
      <c r="AC26" s="2">
        <f>(B26*B2)+(C26*C2)+(D26*D2)+(E26*E2)+(F26*F2)+(G26*G2)+(H26*H2)+(I26*I2)+(J26*J2)+(K26*K2)+(L26*L2)+(M26*M2)+(N26*N2)+(O26*O2)+(P26*P2)+(Q26*Q2)+(R26*R2)+(S26*S2)+(T26*T2)+(U26*U2)+(V26*V2)+(W26*W2)+(X26*X2)+(Y26*Y2)+(Z26*Z2)+(AA26*AA2)</f>
        <v>99161</v>
      </c>
    </row>
    <row r="28" spans="1:29" x14ac:dyDescent="0.2">
      <c r="A28" s="8" t="s">
        <v>29</v>
      </c>
      <c r="B28" s="2">
        <f>SUM(B24:B27)</f>
        <v>4415</v>
      </c>
      <c r="C28" s="2">
        <f t="shared" ref="C28:AB28" si="4">SUM(C24:C27)</f>
        <v>453</v>
      </c>
      <c r="D28" s="2">
        <f t="shared" si="4"/>
        <v>420</v>
      </c>
      <c r="E28" s="2">
        <f t="shared" si="4"/>
        <v>8</v>
      </c>
      <c r="F28" s="2">
        <f t="shared" si="4"/>
        <v>2575</v>
      </c>
      <c r="G28" s="2">
        <f t="shared" si="4"/>
        <v>422</v>
      </c>
      <c r="H28" s="2">
        <f t="shared" si="4"/>
        <v>607</v>
      </c>
      <c r="I28" s="2">
        <f t="shared" si="4"/>
        <v>59</v>
      </c>
      <c r="J28" s="2">
        <f t="shared" si="4"/>
        <v>137</v>
      </c>
      <c r="K28" s="2">
        <f t="shared" si="4"/>
        <v>3</v>
      </c>
      <c r="L28" s="2">
        <f t="shared" si="4"/>
        <v>73</v>
      </c>
      <c r="M28" s="2">
        <f t="shared" si="4"/>
        <v>16</v>
      </c>
      <c r="N28" s="2">
        <f t="shared" si="4"/>
        <v>580</v>
      </c>
      <c r="O28" s="2">
        <f t="shared" si="4"/>
        <v>52</v>
      </c>
      <c r="P28" s="2">
        <f t="shared" si="4"/>
        <v>123</v>
      </c>
      <c r="Q28" s="2">
        <f t="shared" si="4"/>
        <v>3</v>
      </c>
      <c r="R28" s="2">
        <f t="shared" si="4"/>
        <v>561</v>
      </c>
      <c r="S28" s="2">
        <f t="shared" si="4"/>
        <v>59</v>
      </c>
      <c r="T28" s="2">
        <f t="shared" si="4"/>
        <v>1102</v>
      </c>
      <c r="U28" s="2">
        <f t="shared" si="4"/>
        <v>33</v>
      </c>
      <c r="V28" s="2">
        <f t="shared" si="4"/>
        <v>93</v>
      </c>
      <c r="W28" s="2">
        <f t="shared" si="4"/>
        <v>0</v>
      </c>
      <c r="X28" s="2">
        <f t="shared" si="4"/>
        <v>15</v>
      </c>
      <c r="Y28" s="2">
        <f t="shared" si="4"/>
        <v>0</v>
      </c>
      <c r="Z28" s="2">
        <f t="shared" si="4"/>
        <v>1</v>
      </c>
      <c r="AA28" s="2">
        <f t="shared" si="4"/>
        <v>0</v>
      </c>
      <c r="AB28" s="2">
        <f t="shared" si="4"/>
        <v>11810</v>
      </c>
      <c r="AC28" s="2"/>
    </row>
    <row r="29" spans="1:29" x14ac:dyDescent="0.2">
      <c r="A29" s="8" t="s">
        <v>30</v>
      </c>
      <c r="B29" s="7">
        <f>B28*B2</f>
        <v>132450</v>
      </c>
      <c r="C29" s="7">
        <f t="shared" ref="C29:AA29" si="5">C28*C2</f>
        <v>9060</v>
      </c>
      <c r="D29" s="7">
        <f t="shared" si="5"/>
        <v>0</v>
      </c>
      <c r="E29" s="7">
        <f t="shared" si="5"/>
        <v>0</v>
      </c>
      <c r="F29" s="7">
        <f t="shared" si="5"/>
        <v>51500</v>
      </c>
      <c r="G29" s="7">
        <f t="shared" si="5"/>
        <v>8440</v>
      </c>
      <c r="H29" s="7">
        <f t="shared" si="5"/>
        <v>27315</v>
      </c>
      <c r="I29" s="7">
        <f t="shared" si="5"/>
        <v>1770</v>
      </c>
      <c r="J29" s="7">
        <f t="shared" si="5"/>
        <v>0</v>
      </c>
      <c r="K29" s="7">
        <f t="shared" si="5"/>
        <v>0</v>
      </c>
      <c r="L29" s="7">
        <f t="shared" si="5"/>
        <v>2190</v>
      </c>
      <c r="M29" s="7">
        <f t="shared" si="5"/>
        <v>480</v>
      </c>
      <c r="N29" s="7">
        <f t="shared" si="5"/>
        <v>47560</v>
      </c>
      <c r="O29" s="7">
        <f t="shared" si="5"/>
        <v>2808</v>
      </c>
      <c r="P29" s="7">
        <f t="shared" si="5"/>
        <v>0</v>
      </c>
      <c r="Q29" s="7">
        <f t="shared" si="5"/>
        <v>0</v>
      </c>
      <c r="R29" s="7">
        <f t="shared" si="5"/>
        <v>30294</v>
      </c>
      <c r="S29" s="7">
        <f t="shared" si="5"/>
        <v>3186</v>
      </c>
      <c r="T29" s="7">
        <f t="shared" si="5"/>
        <v>6612</v>
      </c>
      <c r="U29" s="7">
        <f t="shared" si="5"/>
        <v>198</v>
      </c>
      <c r="V29" s="7">
        <f t="shared" si="5"/>
        <v>1116</v>
      </c>
      <c r="W29" s="7">
        <f t="shared" si="5"/>
        <v>0</v>
      </c>
      <c r="X29" s="7">
        <f t="shared" si="5"/>
        <v>180</v>
      </c>
      <c r="Y29" s="7">
        <f t="shared" si="5"/>
        <v>0</v>
      </c>
      <c r="Z29" s="7">
        <f t="shared" si="5"/>
        <v>27</v>
      </c>
      <c r="AA29" s="7">
        <f t="shared" si="5"/>
        <v>0</v>
      </c>
      <c r="AB29" s="7">
        <f>SUM(B29:AA29)</f>
        <v>325186</v>
      </c>
      <c r="AC29" s="18">
        <f>SUM(AC24:AC28)</f>
        <v>325186</v>
      </c>
    </row>
    <row r="31" spans="1:29" x14ac:dyDescent="0.2">
      <c r="A31" s="8" t="s">
        <v>31</v>
      </c>
      <c r="B31" s="2">
        <f>B20+B28</f>
        <v>92247</v>
      </c>
      <c r="C31" s="2">
        <f t="shared" ref="C31:AB32" si="6">C20+C28</f>
        <v>7125</v>
      </c>
      <c r="D31" s="2">
        <f t="shared" si="6"/>
        <v>7820</v>
      </c>
      <c r="E31" s="2">
        <f t="shared" si="6"/>
        <v>168</v>
      </c>
      <c r="F31" s="2">
        <f t="shared" si="6"/>
        <v>75279</v>
      </c>
      <c r="G31" s="2">
        <f t="shared" si="6"/>
        <v>7426</v>
      </c>
      <c r="H31" s="2">
        <f t="shared" si="6"/>
        <v>21947</v>
      </c>
      <c r="I31" s="2">
        <f t="shared" si="6"/>
        <v>1462</v>
      </c>
      <c r="J31" s="2">
        <f t="shared" si="6"/>
        <v>2913</v>
      </c>
      <c r="K31" s="2">
        <f t="shared" si="6"/>
        <v>58</v>
      </c>
      <c r="L31" s="2">
        <f t="shared" si="6"/>
        <v>3742</v>
      </c>
      <c r="M31" s="2">
        <f t="shared" si="6"/>
        <v>364</v>
      </c>
      <c r="N31" s="2">
        <f t="shared" si="6"/>
        <v>3313</v>
      </c>
      <c r="O31" s="2">
        <f t="shared" si="6"/>
        <v>174</v>
      </c>
      <c r="P31" s="2">
        <f t="shared" si="6"/>
        <v>517</v>
      </c>
      <c r="Q31" s="2">
        <f t="shared" si="6"/>
        <v>15</v>
      </c>
      <c r="R31" s="2">
        <f t="shared" si="6"/>
        <v>3741</v>
      </c>
      <c r="S31" s="2">
        <f t="shared" si="6"/>
        <v>202</v>
      </c>
      <c r="T31" s="2">
        <f t="shared" si="6"/>
        <v>21042</v>
      </c>
      <c r="U31" s="2">
        <f t="shared" si="6"/>
        <v>504</v>
      </c>
      <c r="V31" s="2">
        <f t="shared" si="6"/>
        <v>2519</v>
      </c>
      <c r="W31" s="2">
        <f t="shared" si="6"/>
        <v>74</v>
      </c>
      <c r="X31" s="2">
        <f t="shared" si="6"/>
        <v>237</v>
      </c>
      <c r="Y31" s="2">
        <f t="shared" si="6"/>
        <v>32</v>
      </c>
      <c r="Z31" s="2">
        <f t="shared" si="6"/>
        <v>32</v>
      </c>
      <c r="AA31" s="2">
        <f t="shared" si="6"/>
        <v>9</v>
      </c>
      <c r="AB31" s="2">
        <f t="shared" si="6"/>
        <v>252962</v>
      </c>
      <c r="AC31" s="2"/>
    </row>
    <row r="32" spans="1:29" x14ac:dyDescent="0.2">
      <c r="A32" s="8" t="s">
        <v>32</v>
      </c>
      <c r="B32" s="7">
        <f>B21+B29</f>
        <v>2767410</v>
      </c>
      <c r="C32" s="7">
        <f t="shared" si="6"/>
        <v>142500</v>
      </c>
      <c r="D32" s="7">
        <f t="shared" si="6"/>
        <v>0</v>
      </c>
      <c r="E32" s="7">
        <f t="shared" si="6"/>
        <v>0</v>
      </c>
      <c r="F32" s="7">
        <f t="shared" si="6"/>
        <v>1505580</v>
      </c>
      <c r="G32" s="7">
        <f t="shared" si="6"/>
        <v>148520</v>
      </c>
      <c r="H32" s="7">
        <f t="shared" si="6"/>
        <v>987615</v>
      </c>
      <c r="I32" s="7">
        <f t="shared" si="6"/>
        <v>43860</v>
      </c>
      <c r="J32" s="7">
        <f t="shared" si="6"/>
        <v>0</v>
      </c>
      <c r="K32" s="7">
        <f t="shared" si="6"/>
        <v>0</v>
      </c>
      <c r="L32" s="7">
        <f t="shared" si="6"/>
        <v>112260</v>
      </c>
      <c r="M32" s="7">
        <f t="shared" si="6"/>
        <v>10920</v>
      </c>
      <c r="N32" s="7">
        <f t="shared" si="6"/>
        <v>271666</v>
      </c>
      <c r="O32" s="7">
        <f t="shared" si="6"/>
        <v>9396</v>
      </c>
      <c r="P32" s="7">
        <f t="shared" si="6"/>
        <v>0</v>
      </c>
      <c r="Q32" s="7">
        <f t="shared" si="6"/>
        <v>0</v>
      </c>
      <c r="R32" s="7">
        <f t="shared" si="6"/>
        <v>202014</v>
      </c>
      <c r="S32" s="7">
        <f t="shared" si="6"/>
        <v>10908</v>
      </c>
      <c r="T32" s="7">
        <f t="shared" si="6"/>
        <v>126252</v>
      </c>
      <c r="U32" s="7">
        <f t="shared" si="6"/>
        <v>3024</v>
      </c>
      <c r="V32" s="7">
        <f t="shared" si="6"/>
        <v>30228</v>
      </c>
      <c r="W32" s="7">
        <f t="shared" si="6"/>
        <v>888</v>
      </c>
      <c r="X32" s="7">
        <f t="shared" si="6"/>
        <v>2844</v>
      </c>
      <c r="Y32" s="7">
        <f t="shared" si="6"/>
        <v>384</v>
      </c>
      <c r="Z32" s="7">
        <f t="shared" si="6"/>
        <v>864</v>
      </c>
      <c r="AA32" s="7">
        <f t="shared" si="6"/>
        <v>243</v>
      </c>
      <c r="AB32" s="7">
        <f t="shared" si="6"/>
        <v>6377376</v>
      </c>
      <c r="AC32" s="18">
        <f>AC21+AC29</f>
        <v>6377376</v>
      </c>
    </row>
  </sheetData>
  <mergeCells count="5">
    <mergeCell ref="B1:G1"/>
    <mergeCell ref="H1:M1"/>
    <mergeCell ref="N1:S1"/>
    <mergeCell ref="T1:W1"/>
    <mergeCell ref="X1:AA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Additional Income</vt:lpstr>
      <vt:lpstr>211031</vt:lpstr>
      <vt:lpstr>210930</vt:lpstr>
      <vt:lpstr>210831</vt:lpstr>
      <vt:lpstr>210731</vt:lpstr>
      <vt:lpstr>210630</vt:lpstr>
      <vt:lpstr>210531</vt:lpstr>
      <vt:lpstr>210430</vt:lpstr>
      <vt:lpstr>210331</vt:lpstr>
      <vt:lpstr>210228</vt:lpstr>
      <vt:lpstr>Master</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cmitchell</dc:creator>
  <cp:lastModifiedBy>Brown, Gail</cp:lastModifiedBy>
  <dcterms:created xsi:type="dcterms:W3CDTF">2018-02-05T12:13:26Z</dcterms:created>
  <dcterms:modified xsi:type="dcterms:W3CDTF">2021-11-02T13:31:47Z</dcterms:modified>
</cp:coreProperties>
</file>