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O:\Rod Licence report and stats\Rod Licence Sales\Licence Sales Reports\2021-22\October 2021\"/>
    </mc:Choice>
  </mc:AlternateContent>
  <xr:revisionPtr revIDLastSave="0" documentId="8_{F5EA0274-2747-41B7-A0C4-C89451237447}" xr6:coauthVersionLast="46" xr6:coauthVersionMax="46" xr10:uidLastSave="{00000000-0000-0000-0000-000000000000}"/>
  <bookViews>
    <workbookView xWindow="-120" yWindow="-120" windowWidth="25440" windowHeight="15390" activeTab="1" xr2:uid="{00000000-000D-0000-FFFF-FFFF00000000}"/>
  </bookViews>
  <sheets>
    <sheet name="Overview" sheetId="7" r:id="rId1"/>
    <sheet name="211031" sheetId="20" r:id="rId2"/>
    <sheet name="210930" sheetId="19" r:id="rId3"/>
    <sheet name="210831" sheetId="18" r:id="rId4"/>
    <sheet name="210731" sheetId="17" r:id="rId5"/>
    <sheet name="210630" sheetId="16" r:id="rId6"/>
    <sheet name="210531" sheetId="15" r:id="rId7"/>
    <sheet name="210430" sheetId="14" r:id="rId8"/>
    <sheet name="210331" sheetId="13" r:id="rId9"/>
    <sheet name="210228" sheetId="12" r:id="rId10"/>
    <sheet name="Master"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20" l="1"/>
  <c r="C24" i="20" s="1"/>
  <c r="B18" i="20"/>
  <c r="B24" i="20" s="1"/>
  <c r="C18" i="19"/>
  <c r="C24" i="19" s="1"/>
  <c r="B18" i="19"/>
  <c r="B24" i="19" s="1"/>
  <c r="C18" i="18"/>
  <c r="C24" i="18" s="1"/>
  <c r="B18" i="18"/>
  <c r="B24" i="18" s="1"/>
  <c r="C18" i="17"/>
  <c r="C24" i="17" s="1"/>
  <c r="B18" i="17"/>
  <c r="B24" i="17" s="1"/>
  <c r="D24" i="20" l="1"/>
  <c r="D24" i="19"/>
  <c r="D24" i="18"/>
  <c r="D24" i="17"/>
  <c r="C18" i="16"/>
  <c r="C24" i="16" s="1"/>
  <c r="B18" i="16"/>
  <c r="B24" i="16" s="1"/>
  <c r="D24" i="16" l="1"/>
  <c r="C18" i="15"/>
  <c r="C24" i="15" s="1"/>
  <c r="B18" i="15"/>
  <c r="B24" i="15" s="1"/>
  <c r="D24" i="15" l="1"/>
  <c r="C18" i="14"/>
  <c r="C24" i="14" s="1"/>
  <c r="B18" i="14"/>
  <c r="B24" i="14" s="1"/>
  <c r="D24" i="14" l="1"/>
  <c r="C18" i="13"/>
  <c r="C24" i="13" s="1"/>
  <c r="B18" i="13"/>
  <c r="B24" i="13" s="1"/>
  <c r="D24" i="13" l="1"/>
  <c r="C18" i="12"/>
  <c r="C24" i="12" s="1"/>
  <c r="B18" i="12"/>
  <c r="B24" i="12" s="1"/>
  <c r="D24" i="12" l="1"/>
  <c r="C18" i="11"/>
  <c r="C24" i="11" s="1"/>
  <c r="B18" i="11"/>
  <c r="B24" i="11" s="1"/>
  <c r="D24" i="11" l="1"/>
</calcChain>
</file>

<file path=xl/sharedStrings.xml><?xml version="1.0" encoding="utf-8"?>
<sst xmlns="http://schemas.openxmlformats.org/spreadsheetml/2006/main" count="268" uniqueCount="60">
  <si>
    <t>Area</t>
  </si>
  <si>
    <t>Licences</t>
  </si>
  <si>
    <t>Anglers</t>
  </si>
  <si>
    <t>Yorkshire</t>
  </si>
  <si>
    <t>Wessex</t>
  </si>
  <si>
    <t>England Average</t>
  </si>
  <si>
    <t>Unknown</t>
  </si>
  <si>
    <t>West Midlands</t>
  </si>
  <si>
    <t>East Anglia</t>
  </si>
  <si>
    <t>NRW North</t>
  </si>
  <si>
    <t>NRW South East</t>
  </si>
  <si>
    <t>NRW South West</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</si>
  <si>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</si>
  <si>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</si>
  <si>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</si>
  <si>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</si>
  <si>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</si>
  <si>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</si>
  <si>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</si>
  <si>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</si>
  <si>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</si>
  <si>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</si>
  <si>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Breakdown of sales by area and unique anglers</t>
  </si>
  <si>
    <t>Reporting Dates</t>
  </si>
  <si>
    <t>NES - GAFL Team</t>
  </si>
  <si>
    <t>NES - GAFL Team (rodfishinglicence@environment-agency.gov.uk)</t>
  </si>
  <si>
    <t>Date</t>
  </si>
  <si>
    <t>February 2021 Sales</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</si>
  <si>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</si>
  <si>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</si>
  <si>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</si>
  <si>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</si>
  <si>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</si>
  <si>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</si>
  <si>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</si>
  <si>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</si>
  <si>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</si>
  <si>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</si>
  <si>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 xml:space="preserve">This information relates to 17/20 transactions in the CRM from 1st February 2020 for full licence sales and 1st March 2020 for short term licence sales 
Unique angler information created using 'surname' and 'date of birth' criteria.
Tab date relates to period end.
Data taken from conversion report.
</t>
  </si>
  <si>
    <t xml:space="preserve">Report run on 2nd March 2021 for full licences from 1st February 2021 to 28th February 2021 for sales channels web, telesales, post office counter and direct debit. </t>
  </si>
  <si>
    <t>March 2021 Sales</t>
  </si>
  <si>
    <t>April 2021 Sales</t>
  </si>
  <si>
    <t>May 2021 Sales</t>
  </si>
  <si>
    <t>June 2021 Sales</t>
  </si>
  <si>
    <t>July 2021 Sales</t>
  </si>
  <si>
    <t>August 2021 Sales</t>
  </si>
  <si>
    <t>September 2021 Sales</t>
  </si>
  <si>
    <t>October 2021 Sales</t>
  </si>
  <si>
    <t>November 2021 Sales</t>
  </si>
  <si>
    <t>December 2021 Sales</t>
  </si>
  <si>
    <t>January 2022 Sales</t>
  </si>
  <si>
    <t>February 2022 Sales</t>
  </si>
  <si>
    <t xml:space="preserve">Report run on 1st April 2021 for full licences from 1st February 2021 to 28th February 2021 and all licence sales from 1st March 2021 to 31st March 2021 for sales channels web, telesales, post office counter and direct debit. </t>
  </si>
  <si>
    <t xml:space="preserve">Report run on 4th May 2021 for full licences from 1st February 2021 to 28th February 2021 and all licence sales from 1st March 2021 to 30th April 2021 for sales channels web, telesales, post office counter and direct debit. </t>
  </si>
  <si>
    <t xml:space="preserve">Report run on 7th June 2021 for full licences from 1st February 2021 to 28th February 2021 and all licence sales from 1st March 2021 to 31st May 2021 for sales channels web, telesales, post office counter and direct debit. </t>
  </si>
  <si>
    <t xml:space="preserve">Report run on 2nd July 2021 for full licences from 1st February 2021 to 28th February 2021 and all licence sales from 1st March 2021 to 30th June 2021 for sales channels web, telesales, post office counter and direct debit. </t>
  </si>
  <si>
    <t xml:space="preserve">Report run on 2nd August 2021 for full licences from 1st February 2021 to 28th February 2021 and all licence sales from 1st March 2021 to 31st July 2021 for sales channels web, telesales, post office counter and direct debit. </t>
  </si>
  <si>
    <t xml:space="preserve">Report run on 2nd September 2021 for full licences from 1st February 2021 to 28th February 2021 and all licence sales from 1st March 2021 to 31st August 2021 for sales channels web, telesales, post office counter and direct debit. </t>
  </si>
  <si>
    <t>`</t>
  </si>
  <si>
    <t xml:space="preserve">Report run on 2nd November 2021 for full licences from 1st February 2021 to 28th February 2021 and all licence sales from 1st March 2021 to 31st October 2021 for sales channels web, telesales, post office counter and direct debit.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</si>
</sst>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6" x14ac:knownFonts="1">
    <font>
      <sz val="12"/>
      <color theme="1"/>
      <name val="Arial"/>
      <family val="2"/>
    </font>
    <font>
      <sz val="12"/>
      <name val="Arial"/>
      <family val="2"/>
    </font>
    <font>
      <b/>
      <sz val="12"/>
      <color rgb="FFFF0000"/>
      <name val="Arial"/>
      <family val="2"/>
    </font>
    <font>
      <b/>
      <sz val="12"/>
      <color theme="1"/>
      <name val="Arial"/>
      <family val="2"/>
    </font>
    <font>
      <sz val="12"/>
      <color theme="9" tint="-0.249977111117893"/>
      <name val="Arial"/>
      <family val="2"/>
    </font>
    <font>
      <sz val="12"/>
      <color theme="1"/>
      <name val="Arial"/>
      <family val="2"/>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33">
    <xf numFmtId="0" fontId="0" fillId="0" borderId="0" xfId="0"/>
    <xf numFmtId="0" fontId="1" fillId="0" borderId="0" xfId="0" applyFont="1" applyFill="1"/>
    <xf numFmtId="0" fontId="0" fillId="0" borderId="0" xfId="0" applyFont="1"/>
    <xf numFmtId="0" fontId="1" fillId="0" borderId="1" xfId="0" applyFont="1" applyFill="1" applyBorder="1"/>
    <xf numFmtId="0" fontId="1" fillId="0" borderId="1" xfId="0" applyFont="1" applyFill="1" applyBorder="1" applyAlignment="1">
      <alignment horizontal="left"/>
    </xf>
    <xf numFmtId="0" fontId="1" fillId="0" borderId="1" xfId="0" applyFont="1" applyFill="1" applyBorder="1" applyAlignment="1">
      <alignment horizontal="right"/>
    </xf>
    <xf numFmtId="0" fontId="1" fillId="0" borderId="1" xfId="0" applyFont="1" applyBorder="1"/>
    <xf numFmtId="0" fontId="0" fillId="0" borderId="1" xfId="0" applyFont="1" applyBorder="1"/>
    <xf numFmtId="0" fontId="2" fillId="0" borderId="1" xfId="0" applyFont="1" applyFill="1" applyBorder="1" applyAlignment="1">
      <alignment horizontal="left"/>
    </xf>
    <xf numFmtId="0" fontId="2" fillId="0" borderId="1" xfId="0" applyFont="1" applyFill="1" applyBorder="1" applyAlignment="1">
      <alignment horizontal="right"/>
    </xf>
    <xf numFmtId="0" fontId="2" fillId="0" borderId="1" xfId="0" applyFont="1" applyFill="1" applyBorder="1"/>
    <xf numFmtId="0" fontId="2" fillId="0" borderId="0" xfId="0" applyFont="1"/>
    <xf numFmtId="0" fontId="3"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1" fillId="0" borderId="1" xfId="0" applyFont="1" applyFill="1" applyBorder="1" applyAlignment="1">
      <alignment horizontal="left" vertical="top" wrapText="1"/>
    </xf>
    <xf numFmtId="14" fontId="4"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3" fillId="2" borderId="1" xfId="0" applyNumberFormat="1" applyFont="1" applyFill="1" applyBorder="1" applyAlignment="1">
      <alignment horizontal="left" vertical="top" wrapText="1"/>
    </xf>
    <xf numFmtId="0" fontId="0" fillId="0" borderId="1" xfId="0" applyNumberFormat="1" applyBorder="1" applyAlignment="1">
      <alignment horizontal="left" vertical="top" wrapText="1"/>
    </xf>
    <xf numFmtId="0" fontId="0" fillId="0" borderId="0" xfId="0" applyNumberFormat="1" applyAlignment="1">
      <alignment horizontal="left" vertical="top" wrapText="1"/>
    </xf>
    <xf numFmtId="0" fontId="0" fillId="0" borderId="1" xfId="0" applyBorder="1"/>
    <xf numFmtId="0" fontId="1" fillId="0" borderId="1" xfId="0" applyFont="1" applyBorder="1" applyAlignment="1">
      <alignment horizontal="left" vertical="top" wrapText="1"/>
    </xf>
    <xf numFmtId="164" fontId="0" fillId="0" borderId="1" xfId="1" applyNumberFormat="1" applyFont="1" applyBorder="1"/>
    <xf numFmtId="164" fontId="1" fillId="0" borderId="1" xfId="1" applyNumberFormat="1" applyFont="1" applyBorder="1"/>
    <xf numFmtId="164" fontId="0" fillId="0" borderId="0" xfId="1" applyNumberFormat="1" applyFont="1"/>
    <xf numFmtId="164" fontId="2" fillId="0" borderId="1" xfId="1" applyNumberFormat="1" applyFont="1" applyFill="1" applyBorder="1" applyAlignment="1">
      <alignment horizontal="right"/>
    </xf>
    <xf numFmtId="164" fontId="1" fillId="0" borderId="1" xfId="1" applyNumberFormat="1" applyFont="1" applyFill="1" applyBorder="1" applyAlignment="1">
      <alignment horizontal="right"/>
    </xf>
    <xf numFmtId="164" fontId="1" fillId="0" borderId="1" xfId="1" applyNumberFormat="1" applyFont="1" applyFill="1" applyBorder="1"/>
    <xf numFmtId="164" fontId="2" fillId="0" borderId="1" xfId="1" applyNumberFormat="1" applyFont="1" applyFill="1" applyBorder="1"/>
    <xf numFmtId="164" fontId="2" fillId="0" borderId="0" xfId="1" applyNumberFormat="1" applyFont="1"/>
    <xf numFmtId="14" fontId="1" fillId="0" borderId="1" xfId="0"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9"/>
  <sheetViews>
    <sheetView topLeftCell="A9" workbookViewId="0">
      <selection activeCell="B16" sqref="B16"/>
    </sheetView>
  </sheetViews>
  <sheetFormatPr defaultColWidth="8.77734375" defaultRowHeight="15" x14ac:dyDescent="0.2"/>
  <cols>
    <col min="1" max="1" width="22.77734375" style="13" customWidth="1"/>
    <col min="2" max="2" width="43.6640625" style="13" customWidth="1"/>
    <col min="3" max="3" width="8.77734375" style="13"/>
    <col min="4" max="4" width="9.77734375" style="13" customWidth="1"/>
    <col min="5" max="5" width="16.33203125" style="13" customWidth="1"/>
    <col min="6" max="6" width="23.44140625" style="13" customWidth="1"/>
    <col min="7" max="16384" width="8.77734375" style="13"/>
  </cols>
  <sheetData>
    <row r="1" spans="1:6" ht="31.5" x14ac:dyDescent="0.2">
      <c r="A1" s="12" t="s">
        <v>12</v>
      </c>
      <c r="B1" s="12" t="s">
        <v>22</v>
      </c>
      <c r="D1" s="12" t="s">
        <v>13</v>
      </c>
      <c r="E1" s="12" t="s">
        <v>14</v>
      </c>
      <c r="F1" s="12" t="s">
        <v>15</v>
      </c>
    </row>
    <row r="2" spans="1:6" ht="31.5" x14ac:dyDescent="0.2">
      <c r="A2" s="12" t="s">
        <v>16</v>
      </c>
      <c r="B2" s="14" t="s">
        <v>25</v>
      </c>
      <c r="D2" s="15">
        <v>43843</v>
      </c>
      <c r="E2" s="14" t="s">
        <v>17</v>
      </c>
      <c r="F2" s="14" t="s">
        <v>18</v>
      </c>
    </row>
    <row r="3" spans="1:6" ht="15.75" x14ac:dyDescent="0.2">
      <c r="A3" s="12" t="s">
        <v>19</v>
      </c>
      <c r="B3" s="14" t="s">
        <v>24</v>
      </c>
      <c r="D3" s="15"/>
      <c r="E3" s="14"/>
      <c r="F3" s="14"/>
    </row>
    <row r="4" spans="1:6" ht="31.5" x14ac:dyDescent="0.2">
      <c r="A4" s="12" t="s">
        <v>20</v>
      </c>
      <c r="B4" s="14" t="s">
        <v>24</v>
      </c>
      <c r="D4" s="15"/>
      <c r="E4" s="14"/>
      <c r="F4" s="14"/>
    </row>
    <row r="5" spans="1:6" ht="120" x14ac:dyDescent="0.2">
      <c r="A5" s="12" t="s">
        <v>21</v>
      </c>
      <c r="B5" s="14" t="s">
        <v>38</v>
      </c>
      <c r="D5" s="15"/>
      <c r="E5" s="14"/>
      <c r="F5" s="14"/>
    </row>
    <row r="6" spans="1:6" ht="15.75" x14ac:dyDescent="0.2">
      <c r="A6" s="12" t="s">
        <v>23</v>
      </c>
      <c r="B6" s="14"/>
      <c r="D6" s="15"/>
      <c r="E6" s="14"/>
      <c r="F6" s="14"/>
    </row>
    <row r="7" spans="1:6" ht="60" x14ac:dyDescent="0.2">
      <c r="A7" s="12" t="s">
        <v>27</v>
      </c>
      <c r="B7" s="23" t="s">
        <v>39</v>
      </c>
      <c r="D7" s="15"/>
      <c r="E7" s="14"/>
      <c r="F7" s="14"/>
    </row>
    <row r="8" spans="1:6" ht="75" x14ac:dyDescent="0.2">
      <c r="A8" s="12" t="s">
        <v>40</v>
      </c>
      <c r="B8" s="23" t="s">
        <v>52</v>
      </c>
      <c r="D8" s="15"/>
      <c r="E8" s="14"/>
      <c r="F8" s="14"/>
    </row>
    <row r="9" spans="1:6" ht="75" x14ac:dyDescent="0.2">
      <c r="A9" s="12" t="s">
        <v>41</v>
      </c>
      <c r="B9" s="23" t="s">
        <v>53</v>
      </c>
      <c r="D9" s="15"/>
      <c r="E9" s="14"/>
      <c r="F9" s="14"/>
    </row>
    <row r="10" spans="1:6" ht="75" x14ac:dyDescent="0.2">
      <c r="A10" s="12" t="s">
        <v>42</v>
      </c>
      <c r="B10" s="23" t="s">
        <v>54</v>
      </c>
      <c r="D10" s="15"/>
      <c r="E10" s="14"/>
      <c r="F10" s="14"/>
    </row>
    <row r="11" spans="1:6" ht="75" x14ac:dyDescent="0.2">
      <c r="A11" s="12" t="s">
        <v>43</v>
      </c>
      <c r="B11" s="23" t="s">
        <v>55</v>
      </c>
      <c r="D11" s="15"/>
      <c r="E11" s="14"/>
      <c r="F11" s="14"/>
    </row>
    <row r="12" spans="1:6" ht="75" x14ac:dyDescent="0.2">
      <c r="A12" s="12" t="s">
        <v>44</v>
      </c>
      <c r="B12" s="23" t="s">
        <v>56</v>
      </c>
      <c r="D12" s="15"/>
      <c r="E12" s="14"/>
      <c r="F12" s="16"/>
    </row>
    <row r="13" spans="1:6" ht="75" x14ac:dyDescent="0.2">
      <c r="A13" s="12" t="s">
        <v>45</v>
      </c>
      <c r="B13" s="23" t="s">
        <v>57</v>
      </c>
      <c r="D13" s="15"/>
      <c r="E13" s="14"/>
      <c r="F13" s="14"/>
    </row>
    <row r="14" spans="1:6" ht="75" x14ac:dyDescent="0.2">
      <c r="A14" s="12" t="s">
        <v>46</v>
      </c>
      <c r="B14" s="14" t="s">
        <v>59</v>
      </c>
      <c r="D14" s="15"/>
      <c r="E14" s="14"/>
      <c r="F14" s="14"/>
    </row>
    <row r="15" spans="1:6" ht="15.75" x14ac:dyDescent="0.2">
      <c r="A15" s="12" t="s">
        <v>47</v>
      </c>
      <c r="B15" s="14" t="s">
        <v>58</v>
      </c>
      <c r="D15" s="15"/>
      <c r="E15" s="14"/>
      <c r="F15" s="14"/>
    </row>
    <row r="16" spans="1:6" ht="15.75" x14ac:dyDescent="0.2">
      <c r="A16" s="12" t="s">
        <v>48</v>
      </c>
      <c r="B16" s="14"/>
      <c r="D16" s="17"/>
      <c r="E16" s="18"/>
      <c r="F16" s="18"/>
    </row>
    <row r="17" spans="1:6" ht="15.75" x14ac:dyDescent="0.2">
      <c r="A17" s="12" t="s">
        <v>49</v>
      </c>
      <c r="B17" s="14"/>
      <c r="D17" s="15"/>
      <c r="E17" s="14"/>
      <c r="F17" s="14"/>
    </row>
    <row r="18" spans="1:6" s="21" customFormat="1" ht="15.75" x14ac:dyDescent="0.2">
      <c r="A18" s="19" t="s">
        <v>50</v>
      </c>
      <c r="B18" s="20"/>
      <c r="D18" s="20"/>
      <c r="E18" s="20"/>
      <c r="F18" s="20"/>
    </row>
    <row r="19" spans="1:6" ht="15.75" x14ac:dyDescent="0.2">
      <c r="A19" s="12" t="s">
        <v>51</v>
      </c>
      <c r="B19" s="14"/>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4"/>
  <sheetViews>
    <sheetView zoomScaleNormal="100" workbookViewId="0">
      <selection activeCell="E13" sqref="E13"/>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44255</v>
      </c>
      <c r="C1" s="32"/>
    </row>
    <row r="2" spans="1:3" x14ac:dyDescent="0.2">
      <c r="A2" s="3" t="s">
        <v>0</v>
      </c>
      <c r="B2" s="3" t="s">
        <v>1</v>
      </c>
      <c r="C2" s="3" t="s">
        <v>2</v>
      </c>
    </row>
    <row r="4" spans="1:3" x14ac:dyDescent="0.2">
      <c r="A4" s="22" t="s">
        <v>28</v>
      </c>
      <c r="B4" s="7">
        <v>1006</v>
      </c>
      <c r="C4" s="6">
        <v>1000</v>
      </c>
    </row>
    <row r="5" spans="1:3" x14ac:dyDescent="0.2">
      <c r="A5" s="22" t="s">
        <v>29</v>
      </c>
      <c r="B5" s="7">
        <v>1142</v>
      </c>
      <c r="C5" s="6">
        <v>1134</v>
      </c>
    </row>
    <row r="6" spans="1:3" x14ac:dyDescent="0.2">
      <c r="A6" s="22" t="s">
        <v>30</v>
      </c>
      <c r="B6" s="7">
        <v>472</v>
      </c>
      <c r="C6" s="6">
        <v>468</v>
      </c>
    </row>
    <row r="7" spans="1:3" x14ac:dyDescent="0.2">
      <c r="A7" s="22" t="s">
        <v>8</v>
      </c>
      <c r="B7" s="7">
        <v>2202</v>
      </c>
      <c r="C7" s="6">
        <v>2182</v>
      </c>
    </row>
    <row r="8" spans="1:3" x14ac:dyDescent="0.2">
      <c r="A8" s="22" t="s">
        <v>31</v>
      </c>
      <c r="B8" s="7">
        <v>1682</v>
      </c>
      <c r="C8" s="6">
        <v>1674</v>
      </c>
    </row>
    <row r="9" spans="1:3" x14ac:dyDescent="0.2">
      <c r="A9" s="22" t="s">
        <v>32</v>
      </c>
      <c r="B9" s="7">
        <v>1267</v>
      </c>
      <c r="C9" s="6">
        <v>1259</v>
      </c>
    </row>
    <row r="10" spans="1:3" x14ac:dyDescent="0.2">
      <c r="A10" s="22" t="s">
        <v>33</v>
      </c>
      <c r="B10" s="7">
        <v>1546</v>
      </c>
      <c r="C10" s="6">
        <v>1537</v>
      </c>
    </row>
    <row r="11" spans="1:3" x14ac:dyDescent="0.2">
      <c r="A11" s="22" t="s">
        <v>34</v>
      </c>
      <c r="B11" s="7">
        <v>934</v>
      </c>
      <c r="C11" s="6">
        <v>929</v>
      </c>
    </row>
    <row r="12" spans="1:3" x14ac:dyDescent="0.2">
      <c r="A12" s="22" t="s">
        <v>35</v>
      </c>
      <c r="B12" s="7">
        <v>586</v>
      </c>
      <c r="C12" s="6">
        <v>584</v>
      </c>
    </row>
    <row r="13" spans="1:3" x14ac:dyDescent="0.2">
      <c r="A13" s="22" t="s">
        <v>36</v>
      </c>
      <c r="B13" s="7">
        <v>937</v>
      </c>
      <c r="C13" s="6">
        <v>931</v>
      </c>
    </row>
    <row r="14" spans="1:3" x14ac:dyDescent="0.2">
      <c r="A14" s="22" t="s">
        <v>4</v>
      </c>
      <c r="B14" s="7">
        <v>1010</v>
      </c>
      <c r="C14" s="6">
        <v>1001</v>
      </c>
    </row>
    <row r="15" spans="1:3" x14ac:dyDescent="0.2">
      <c r="A15" s="22" t="s">
        <v>7</v>
      </c>
      <c r="B15" s="7">
        <v>2497</v>
      </c>
      <c r="C15" s="6">
        <v>2488</v>
      </c>
    </row>
    <row r="16" spans="1:3" x14ac:dyDescent="0.2">
      <c r="A16" s="22" t="s">
        <v>37</v>
      </c>
      <c r="B16" s="7">
        <v>1008</v>
      </c>
      <c r="C16" s="6">
        <v>1005</v>
      </c>
    </row>
    <row r="17" spans="1:4" x14ac:dyDescent="0.2">
      <c r="A17" s="22" t="s">
        <v>3</v>
      </c>
      <c r="B17" s="7">
        <v>1722</v>
      </c>
      <c r="C17" s="6">
        <v>1716</v>
      </c>
    </row>
    <row r="18" spans="1:4" ht="15.75" x14ac:dyDescent="0.25">
      <c r="A18" s="8" t="s">
        <v>5</v>
      </c>
      <c r="B18" s="9">
        <f>SUM(B4:B17)</f>
        <v>18011</v>
      </c>
      <c r="C18" s="9">
        <f>SUM(C4:C17)</f>
        <v>17908</v>
      </c>
    </row>
    <row r="19" spans="1:4" x14ac:dyDescent="0.2">
      <c r="A19" s="4" t="s">
        <v>6</v>
      </c>
      <c r="B19" s="7">
        <v>164</v>
      </c>
      <c r="C19" s="5">
        <v>163</v>
      </c>
    </row>
    <row r="20" spans="1:4" x14ac:dyDescent="0.2">
      <c r="A20" s="4" t="s">
        <v>9</v>
      </c>
      <c r="B20" s="7">
        <v>197</v>
      </c>
      <c r="C20" s="5">
        <v>195</v>
      </c>
    </row>
    <row r="21" spans="1:4" x14ac:dyDescent="0.2">
      <c r="A21" s="4" t="s">
        <v>10</v>
      </c>
      <c r="B21" s="7">
        <v>349</v>
      </c>
      <c r="C21" s="5">
        <v>347</v>
      </c>
    </row>
    <row r="22" spans="1:4" x14ac:dyDescent="0.2">
      <c r="A22" s="4" t="s">
        <v>11</v>
      </c>
      <c r="B22" s="7">
        <v>231</v>
      </c>
      <c r="C22" s="5">
        <v>228</v>
      </c>
    </row>
    <row r="23" spans="1:4" x14ac:dyDescent="0.2">
      <c r="A23" s="3"/>
      <c r="B23" s="3"/>
      <c r="C23" s="3"/>
    </row>
    <row r="24" spans="1:4" ht="15.75" x14ac:dyDescent="0.25">
      <c r="A24" s="10"/>
      <c r="B24" s="10">
        <f>SUM(B18:B22)</f>
        <v>18952</v>
      </c>
      <c r="C24" s="10">
        <f>SUM(C18:C22)</f>
        <v>18841</v>
      </c>
      <c r="D24" s="11">
        <f>B24-C24</f>
        <v>111</v>
      </c>
    </row>
  </sheetData>
  <mergeCells count="1">
    <mergeCell ref="B1:C1"/>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4"/>
  <sheetViews>
    <sheetView workbookViewId="0">
      <selection sqref="A1:XFD1048576"/>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c r="C1" s="32"/>
    </row>
    <row r="2" spans="1:3" x14ac:dyDescent="0.2">
      <c r="A2" s="3" t="s">
        <v>0</v>
      </c>
      <c r="B2" s="3" t="s">
        <v>1</v>
      </c>
      <c r="C2" s="3" t="s">
        <v>2</v>
      </c>
    </row>
    <row r="4" spans="1:3" x14ac:dyDescent="0.2">
      <c r="A4" s="22" t="s">
        <v>28</v>
      </c>
      <c r="B4" s="7"/>
      <c r="C4" s="6"/>
    </row>
    <row r="5" spans="1:3" x14ac:dyDescent="0.2">
      <c r="A5" s="22" t="s">
        <v>29</v>
      </c>
      <c r="B5" s="7"/>
      <c r="C5" s="6"/>
    </row>
    <row r="6" spans="1:3" x14ac:dyDescent="0.2">
      <c r="A6" s="22" t="s">
        <v>30</v>
      </c>
      <c r="B6" s="7"/>
      <c r="C6" s="6"/>
    </row>
    <row r="7" spans="1:3" x14ac:dyDescent="0.2">
      <c r="A7" s="22" t="s">
        <v>8</v>
      </c>
      <c r="B7" s="7"/>
      <c r="C7" s="6"/>
    </row>
    <row r="8" spans="1:3" x14ac:dyDescent="0.2">
      <c r="A8" s="22" t="s">
        <v>31</v>
      </c>
      <c r="B8" s="7"/>
      <c r="C8" s="6"/>
    </row>
    <row r="9" spans="1:3" x14ac:dyDescent="0.2">
      <c r="A9" s="22" t="s">
        <v>32</v>
      </c>
      <c r="B9" s="7"/>
      <c r="C9" s="6"/>
    </row>
    <row r="10" spans="1:3" x14ac:dyDescent="0.2">
      <c r="A10" s="22" t="s">
        <v>33</v>
      </c>
      <c r="B10" s="7"/>
      <c r="C10" s="6"/>
    </row>
    <row r="11" spans="1:3" x14ac:dyDescent="0.2">
      <c r="A11" s="22" t="s">
        <v>34</v>
      </c>
      <c r="B11" s="7"/>
      <c r="C11" s="6"/>
    </row>
    <row r="12" spans="1:3" x14ac:dyDescent="0.2">
      <c r="A12" s="22" t="s">
        <v>35</v>
      </c>
      <c r="B12" s="7"/>
      <c r="C12" s="6"/>
    </row>
    <row r="13" spans="1:3" x14ac:dyDescent="0.2">
      <c r="A13" s="22" t="s">
        <v>36</v>
      </c>
      <c r="B13" s="7"/>
      <c r="C13" s="6"/>
    </row>
    <row r="14" spans="1:3" x14ac:dyDescent="0.2">
      <c r="A14" s="22" t="s">
        <v>4</v>
      </c>
      <c r="B14" s="7"/>
      <c r="C14" s="6"/>
    </row>
    <row r="15" spans="1:3" x14ac:dyDescent="0.2">
      <c r="A15" s="22" t="s">
        <v>7</v>
      </c>
      <c r="B15" s="7"/>
      <c r="C15" s="6"/>
    </row>
    <row r="16" spans="1:3" x14ac:dyDescent="0.2">
      <c r="A16" s="22" t="s">
        <v>37</v>
      </c>
      <c r="B16" s="7"/>
      <c r="C16" s="6"/>
    </row>
    <row r="17" spans="1:4" x14ac:dyDescent="0.2">
      <c r="A17" s="22" t="s">
        <v>3</v>
      </c>
      <c r="B17" s="7"/>
      <c r="C17" s="6"/>
    </row>
    <row r="18" spans="1:4" ht="15.75" x14ac:dyDescent="0.25">
      <c r="A18" s="8" t="s">
        <v>5</v>
      </c>
      <c r="B18" s="9">
        <f>SUM(B4:B17)</f>
        <v>0</v>
      </c>
      <c r="C18" s="9">
        <f>SUM(C4:C17)</f>
        <v>0</v>
      </c>
    </row>
    <row r="19" spans="1:4" x14ac:dyDescent="0.2">
      <c r="A19" s="4" t="s">
        <v>6</v>
      </c>
      <c r="B19" s="7"/>
      <c r="C19" s="5"/>
    </row>
    <row r="20" spans="1:4" x14ac:dyDescent="0.2">
      <c r="A20" s="4" t="s">
        <v>9</v>
      </c>
      <c r="B20" s="5"/>
      <c r="C20" s="5"/>
    </row>
    <row r="21" spans="1:4" x14ac:dyDescent="0.2">
      <c r="A21" s="4" t="s">
        <v>10</v>
      </c>
      <c r="B21" s="5"/>
      <c r="C21" s="5"/>
    </row>
    <row r="22" spans="1:4" x14ac:dyDescent="0.2">
      <c r="A22" s="4" t="s">
        <v>11</v>
      </c>
      <c r="B22" s="5"/>
      <c r="C22" s="5"/>
    </row>
    <row r="23" spans="1:4" x14ac:dyDescent="0.2">
      <c r="A23" s="3"/>
      <c r="B23" s="3"/>
      <c r="C23" s="3"/>
    </row>
    <row r="24" spans="1:4" ht="15.75" x14ac:dyDescent="0.25">
      <c r="A24" s="10"/>
      <c r="B24" s="10">
        <f>SUM(B18:B22)</f>
        <v>0</v>
      </c>
      <c r="C24" s="10">
        <f>SUM(C18:C22)</f>
        <v>0</v>
      </c>
      <c r="D24" s="11">
        <f>B24-C24</f>
        <v>0</v>
      </c>
    </row>
  </sheetData>
  <mergeCells count="1">
    <mergeCell ref="B1:C1"/>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0082B-DEBF-4247-9CA2-BB71FCCE264D}">
  <dimension ref="A1:D24"/>
  <sheetViews>
    <sheetView tabSelected="1" workbookViewId="0">
      <selection activeCell="H13" sqref="H13"/>
    </sheetView>
  </sheetViews>
  <sheetFormatPr defaultColWidth="8.88671875" defaultRowHeight="15" x14ac:dyDescent="0.2"/>
  <cols>
    <col min="1" max="1" width="47.88671875" style="1" bestFit="1" customWidth="1"/>
    <col min="2" max="2" width="10" style="1" bestFit="1" customWidth="1"/>
    <col min="3" max="3" width="9" style="1" bestFit="1" customWidth="1"/>
    <col min="4" max="4" width="10" style="2" bestFit="1" customWidth="1"/>
    <col min="5" max="16384" width="8.88671875" style="2"/>
  </cols>
  <sheetData>
    <row r="1" spans="1:3" x14ac:dyDescent="0.2">
      <c r="A1" s="1" t="s">
        <v>26</v>
      </c>
      <c r="B1" s="32">
        <v>44500</v>
      </c>
      <c r="C1" s="32"/>
    </row>
    <row r="2" spans="1:3" x14ac:dyDescent="0.2">
      <c r="A2" s="3" t="s">
        <v>0</v>
      </c>
      <c r="B2" s="3" t="s">
        <v>1</v>
      </c>
      <c r="C2" s="3" t="s">
        <v>2</v>
      </c>
    </row>
    <row r="4" spans="1:3" x14ac:dyDescent="0.2">
      <c r="A4" s="22" t="s">
        <v>28</v>
      </c>
      <c r="B4" s="24">
        <v>38347</v>
      </c>
      <c r="C4" s="25">
        <v>35812</v>
      </c>
    </row>
    <row r="5" spans="1:3" x14ac:dyDescent="0.2">
      <c r="A5" s="22" t="s">
        <v>29</v>
      </c>
      <c r="B5" s="24">
        <v>60401</v>
      </c>
      <c r="C5" s="25">
        <v>55803</v>
      </c>
    </row>
    <row r="6" spans="1:3" x14ac:dyDescent="0.2">
      <c r="A6" s="22" t="s">
        <v>30</v>
      </c>
      <c r="B6" s="24">
        <v>19856</v>
      </c>
      <c r="C6" s="25">
        <v>18410</v>
      </c>
    </row>
    <row r="7" spans="1:3" x14ac:dyDescent="0.2">
      <c r="A7" s="22" t="s">
        <v>8</v>
      </c>
      <c r="B7" s="24">
        <v>110312</v>
      </c>
      <c r="C7" s="25">
        <v>101659</v>
      </c>
    </row>
    <row r="8" spans="1:3" x14ac:dyDescent="0.2">
      <c r="A8" s="22" t="s">
        <v>31</v>
      </c>
      <c r="B8" s="24">
        <v>70794</v>
      </c>
      <c r="C8" s="25">
        <v>65471</v>
      </c>
    </row>
    <row r="9" spans="1:3" x14ac:dyDescent="0.2">
      <c r="A9" s="22" t="s">
        <v>32</v>
      </c>
      <c r="B9" s="24">
        <v>63050</v>
      </c>
      <c r="C9" s="25">
        <v>57555</v>
      </c>
    </row>
    <row r="10" spans="1:3" x14ac:dyDescent="0.2">
      <c r="A10" s="22" t="s">
        <v>33</v>
      </c>
      <c r="B10" s="24">
        <v>78267</v>
      </c>
      <c r="C10" s="25">
        <v>71047</v>
      </c>
    </row>
    <row r="11" spans="1:3" x14ac:dyDescent="0.2">
      <c r="A11" s="22" t="s">
        <v>34</v>
      </c>
      <c r="B11" s="24">
        <v>46493</v>
      </c>
      <c r="C11" s="25">
        <v>43031</v>
      </c>
    </row>
    <row r="12" spans="1:3" x14ac:dyDescent="0.2">
      <c r="A12" s="22" t="s">
        <v>35</v>
      </c>
      <c r="B12" s="24">
        <v>33037</v>
      </c>
      <c r="C12" s="25">
        <v>29151</v>
      </c>
    </row>
    <row r="13" spans="1:3" x14ac:dyDescent="0.2">
      <c r="A13" s="22" t="s">
        <v>36</v>
      </c>
      <c r="B13" s="24">
        <v>43899</v>
      </c>
      <c r="C13" s="25">
        <v>40018</v>
      </c>
    </row>
    <row r="14" spans="1:3" x14ac:dyDescent="0.2">
      <c r="A14" s="22" t="s">
        <v>4</v>
      </c>
      <c r="B14" s="24">
        <v>46592</v>
      </c>
      <c r="C14" s="25">
        <v>42905</v>
      </c>
    </row>
    <row r="15" spans="1:3" x14ac:dyDescent="0.2">
      <c r="A15" s="22" t="s">
        <v>7</v>
      </c>
      <c r="B15" s="24">
        <v>121671</v>
      </c>
      <c r="C15" s="25">
        <v>112135</v>
      </c>
    </row>
    <row r="16" spans="1:3" x14ac:dyDescent="0.2">
      <c r="A16" s="22" t="s">
        <v>37</v>
      </c>
      <c r="B16" s="24">
        <v>52663</v>
      </c>
      <c r="C16" s="25">
        <v>48886</v>
      </c>
    </row>
    <row r="17" spans="1:4" x14ac:dyDescent="0.2">
      <c r="A17" s="22" t="s">
        <v>3</v>
      </c>
      <c r="B17" s="24">
        <v>89066</v>
      </c>
      <c r="C17" s="25">
        <v>81889</v>
      </c>
    </row>
    <row r="18" spans="1:4" ht="15.75" x14ac:dyDescent="0.25">
      <c r="A18" s="8" t="s">
        <v>5</v>
      </c>
      <c r="B18" s="27">
        <f>SUM(B4:B17)</f>
        <v>874448</v>
      </c>
      <c r="C18" s="27">
        <f>SUM(C4:C17)</f>
        <v>803772</v>
      </c>
    </row>
    <row r="19" spans="1:4" x14ac:dyDescent="0.2">
      <c r="A19" s="4" t="s">
        <v>6</v>
      </c>
      <c r="B19" s="24">
        <v>12199</v>
      </c>
      <c r="C19" s="28">
        <v>11044</v>
      </c>
    </row>
    <row r="20" spans="1:4" x14ac:dyDescent="0.2">
      <c r="A20" s="4" t="s">
        <v>9</v>
      </c>
      <c r="B20" s="28">
        <v>11517</v>
      </c>
      <c r="C20" s="28">
        <v>10572</v>
      </c>
    </row>
    <row r="21" spans="1:4" x14ac:dyDescent="0.2">
      <c r="A21" s="4" t="s">
        <v>10</v>
      </c>
      <c r="B21" s="28">
        <v>16511</v>
      </c>
      <c r="C21" s="28">
        <v>15133</v>
      </c>
    </row>
    <row r="22" spans="1:4" x14ac:dyDescent="0.2">
      <c r="A22" s="4" t="s">
        <v>11</v>
      </c>
      <c r="B22" s="28">
        <v>10001</v>
      </c>
      <c r="C22" s="28">
        <v>9204</v>
      </c>
    </row>
    <row r="23" spans="1:4" x14ac:dyDescent="0.2">
      <c r="A23" s="3"/>
      <c r="B23" s="29"/>
      <c r="C23" s="29"/>
    </row>
    <row r="24" spans="1:4" ht="15.75" x14ac:dyDescent="0.25">
      <c r="A24" s="10"/>
      <c r="B24" s="30">
        <f>SUM(B18:B22)</f>
        <v>924676</v>
      </c>
      <c r="C24" s="30">
        <f>SUM(C18:C22)</f>
        <v>849725</v>
      </c>
      <c r="D24" s="31">
        <f>B24-C24</f>
        <v>74951</v>
      </c>
    </row>
  </sheetData>
  <mergeCells count="1">
    <mergeCell ref="B1:C1"/>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EEBA8-653C-4534-9573-65993929733C}">
  <dimension ref="A1:D24"/>
  <sheetViews>
    <sheetView workbookViewId="0">
      <selection activeCell="C23" sqref="C23"/>
    </sheetView>
  </sheetViews>
  <sheetFormatPr defaultColWidth="8.88671875" defaultRowHeight="15" x14ac:dyDescent="0.2"/>
  <cols>
    <col min="1" max="1" width="47.88671875" style="1" bestFit="1" customWidth="1"/>
    <col min="2" max="3" width="10" style="1" bestFit="1" customWidth="1"/>
    <col min="4" max="4" width="9" style="2" bestFit="1" customWidth="1"/>
    <col min="5" max="16384" width="8.88671875" style="2"/>
  </cols>
  <sheetData>
    <row r="1" spans="1:4" x14ac:dyDescent="0.2">
      <c r="A1" s="1" t="s">
        <v>26</v>
      </c>
      <c r="B1" s="32">
        <v>44469</v>
      </c>
      <c r="C1" s="32"/>
    </row>
    <row r="2" spans="1:4" x14ac:dyDescent="0.2">
      <c r="A2" s="3" t="s">
        <v>0</v>
      </c>
      <c r="B2" s="3" t="s">
        <v>1</v>
      </c>
      <c r="C2" s="3" t="s">
        <v>2</v>
      </c>
    </row>
    <row r="4" spans="1:4" x14ac:dyDescent="0.2">
      <c r="A4" s="22" t="s">
        <v>28</v>
      </c>
      <c r="B4" s="24">
        <v>36879</v>
      </c>
      <c r="C4" s="25">
        <v>34675</v>
      </c>
      <c r="D4" s="26"/>
    </row>
    <row r="5" spans="1:4" x14ac:dyDescent="0.2">
      <c r="A5" s="22" t="s">
        <v>29</v>
      </c>
      <c r="B5" s="24">
        <v>58115</v>
      </c>
      <c r="C5" s="25">
        <v>54014</v>
      </c>
      <c r="D5" s="26"/>
    </row>
    <row r="6" spans="1:4" x14ac:dyDescent="0.2">
      <c r="A6" s="22" t="s">
        <v>30</v>
      </c>
      <c r="B6" s="24">
        <v>18875</v>
      </c>
      <c r="C6" s="25">
        <v>17620</v>
      </c>
      <c r="D6" s="26"/>
    </row>
    <row r="7" spans="1:4" x14ac:dyDescent="0.2">
      <c r="A7" s="22" t="s">
        <v>8</v>
      </c>
      <c r="B7" s="24">
        <v>104930</v>
      </c>
      <c r="C7" s="25">
        <v>97407</v>
      </c>
      <c r="D7" s="26"/>
    </row>
    <row r="8" spans="1:4" x14ac:dyDescent="0.2">
      <c r="A8" s="22" t="s">
        <v>31</v>
      </c>
      <c r="B8" s="24">
        <v>68346</v>
      </c>
      <c r="C8" s="25">
        <v>63566</v>
      </c>
      <c r="D8" s="26"/>
    </row>
    <row r="9" spans="1:4" x14ac:dyDescent="0.2">
      <c r="A9" s="22" t="s">
        <v>32</v>
      </c>
      <c r="B9" s="24">
        <v>59839</v>
      </c>
      <c r="C9" s="25">
        <v>55020</v>
      </c>
      <c r="D9" s="26"/>
    </row>
    <row r="10" spans="1:4" x14ac:dyDescent="0.2">
      <c r="A10" s="22" t="s">
        <v>33</v>
      </c>
      <c r="B10" s="24">
        <v>74317</v>
      </c>
      <c r="C10" s="25">
        <v>67971</v>
      </c>
      <c r="D10" s="26"/>
    </row>
    <row r="11" spans="1:4" x14ac:dyDescent="0.2">
      <c r="A11" s="22" t="s">
        <v>34</v>
      </c>
      <c r="B11" s="24">
        <v>44424</v>
      </c>
      <c r="C11" s="25">
        <v>41395</v>
      </c>
      <c r="D11" s="26"/>
    </row>
    <row r="12" spans="1:4" x14ac:dyDescent="0.2">
      <c r="A12" s="22" t="s">
        <v>35</v>
      </c>
      <c r="B12" s="24">
        <v>31674</v>
      </c>
      <c r="C12" s="25">
        <v>28211</v>
      </c>
      <c r="D12" s="26"/>
    </row>
    <row r="13" spans="1:4" x14ac:dyDescent="0.2">
      <c r="A13" s="22" t="s">
        <v>36</v>
      </c>
      <c r="B13" s="24">
        <v>41681</v>
      </c>
      <c r="C13" s="25">
        <v>38322</v>
      </c>
      <c r="D13" s="26"/>
    </row>
    <row r="14" spans="1:4" x14ac:dyDescent="0.2">
      <c r="A14" s="22" t="s">
        <v>4</v>
      </c>
      <c r="B14" s="24">
        <v>44403</v>
      </c>
      <c r="C14" s="25">
        <v>41156</v>
      </c>
      <c r="D14" s="26"/>
    </row>
    <row r="15" spans="1:4" x14ac:dyDescent="0.2">
      <c r="A15" s="22" t="s">
        <v>7</v>
      </c>
      <c r="B15" s="24">
        <v>117174</v>
      </c>
      <c r="C15" s="25">
        <v>108680</v>
      </c>
      <c r="D15" s="26"/>
    </row>
    <row r="16" spans="1:4" x14ac:dyDescent="0.2">
      <c r="A16" s="22" t="s">
        <v>37</v>
      </c>
      <c r="B16" s="24">
        <v>50173</v>
      </c>
      <c r="C16" s="25">
        <v>46899</v>
      </c>
      <c r="D16" s="26"/>
    </row>
    <row r="17" spans="1:4" x14ac:dyDescent="0.2">
      <c r="A17" s="22" t="s">
        <v>3</v>
      </c>
      <c r="B17" s="24">
        <v>85991</v>
      </c>
      <c r="C17" s="25">
        <v>79527</v>
      </c>
      <c r="D17" s="26"/>
    </row>
    <row r="18" spans="1:4" ht="15.75" x14ac:dyDescent="0.25">
      <c r="A18" s="8" t="s">
        <v>5</v>
      </c>
      <c r="B18" s="27">
        <f>SUM(B4:B17)</f>
        <v>836821</v>
      </c>
      <c r="C18" s="27">
        <f>SUM(C4:C17)</f>
        <v>774463</v>
      </c>
      <c r="D18" s="26"/>
    </row>
    <row r="19" spans="1:4" x14ac:dyDescent="0.2">
      <c r="A19" s="4" t="s">
        <v>6</v>
      </c>
      <c r="B19" s="24">
        <v>11232</v>
      </c>
      <c r="C19" s="28">
        <v>10257</v>
      </c>
      <c r="D19" s="26"/>
    </row>
    <row r="20" spans="1:4" x14ac:dyDescent="0.2">
      <c r="A20" s="4" t="s">
        <v>9</v>
      </c>
      <c r="B20" s="28">
        <v>11108</v>
      </c>
      <c r="C20" s="28">
        <v>10259</v>
      </c>
      <c r="D20" s="26"/>
    </row>
    <row r="21" spans="1:4" x14ac:dyDescent="0.2">
      <c r="A21" s="4" t="s">
        <v>10</v>
      </c>
      <c r="B21" s="28">
        <v>15846</v>
      </c>
      <c r="C21" s="28">
        <v>14625</v>
      </c>
      <c r="D21" s="26"/>
    </row>
    <row r="22" spans="1:4" x14ac:dyDescent="0.2">
      <c r="A22" s="4" t="s">
        <v>11</v>
      </c>
      <c r="B22" s="28">
        <v>9598</v>
      </c>
      <c r="C22" s="28">
        <v>8889</v>
      </c>
      <c r="D22" s="26"/>
    </row>
    <row r="23" spans="1:4" x14ac:dyDescent="0.2">
      <c r="A23" s="3"/>
      <c r="B23" s="29"/>
      <c r="C23" s="29"/>
      <c r="D23" s="26"/>
    </row>
    <row r="24" spans="1:4" ht="15.75" x14ac:dyDescent="0.25">
      <c r="A24" s="10"/>
      <c r="B24" s="30">
        <f>SUM(B18:B22)</f>
        <v>884605</v>
      </c>
      <c r="C24" s="30">
        <f>SUM(C18:C22)</f>
        <v>818493</v>
      </c>
      <c r="D24" s="31">
        <f>B24-C24</f>
        <v>66112</v>
      </c>
    </row>
  </sheetData>
  <mergeCells count="1">
    <mergeCell ref="B1:C1"/>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0C721-1F40-4E02-A08C-D53BF9341749}">
  <dimension ref="A1:D24"/>
  <sheetViews>
    <sheetView workbookViewId="0">
      <selection activeCell="D15" sqref="D15"/>
    </sheetView>
  </sheetViews>
  <sheetFormatPr defaultColWidth="8.88671875" defaultRowHeight="15" x14ac:dyDescent="0.2"/>
  <cols>
    <col min="1" max="1" width="47.88671875" style="1" bestFit="1" customWidth="1"/>
    <col min="2" max="2" width="10" style="1" bestFit="1" customWidth="1"/>
    <col min="3" max="3" width="9" style="1" bestFit="1" customWidth="1"/>
    <col min="4" max="4" width="10" style="2" bestFit="1" customWidth="1"/>
    <col min="5" max="16384" width="8.88671875" style="2"/>
  </cols>
  <sheetData>
    <row r="1" spans="1:4" x14ac:dyDescent="0.2">
      <c r="A1" s="1" t="s">
        <v>26</v>
      </c>
      <c r="B1" s="32">
        <v>44439</v>
      </c>
      <c r="C1" s="32"/>
    </row>
    <row r="2" spans="1:4" x14ac:dyDescent="0.2">
      <c r="A2" s="3" t="s">
        <v>0</v>
      </c>
      <c r="B2" s="3" t="s">
        <v>1</v>
      </c>
      <c r="C2" s="3" t="s">
        <v>2</v>
      </c>
    </row>
    <row r="4" spans="1:4" x14ac:dyDescent="0.2">
      <c r="A4" s="22" t="s">
        <v>28</v>
      </c>
      <c r="B4" s="24">
        <v>34335</v>
      </c>
      <c r="C4" s="25">
        <v>32549</v>
      </c>
      <c r="D4" s="26"/>
    </row>
    <row r="5" spans="1:4" x14ac:dyDescent="0.2">
      <c r="A5" s="22" t="s">
        <v>29</v>
      </c>
      <c r="B5" s="24">
        <v>53687</v>
      </c>
      <c r="C5" s="25">
        <v>50420</v>
      </c>
      <c r="D5" s="26"/>
    </row>
    <row r="6" spans="1:4" x14ac:dyDescent="0.2">
      <c r="A6" s="22" t="s">
        <v>30</v>
      </c>
      <c r="B6" s="24">
        <v>17267</v>
      </c>
      <c r="C6" s="25">
        <v>16257</v>
      </c>
      <c r="D6" s="26"/>
    </row>
    <row r="7" spans="1:4" x14ac:dyDescent="0.2">
      <c r="A7" s="22" t="s">
        <v>8</v>
      </c>
      <c r="B7" s="24">
        <v>96101</v>
      </c>
      <c r="C7" s="25">
        <v>90138</v>
      </c>
      <c r="D7" s="26"/>
    </row>
    <row r="8" spans="1:4" x14ac:dyDescent="0.2">
      <c r="A8" s="22" t="s">
        <v>31</v>
      </c>
      <c r="B8" s="24">
        <v>63301</v>
      </c>
      <c r="C8" s="25">
        <v>59474</v>
      </c>
      <c r="D8" s="26"/>
    </row>
    <row r="9" spans="1:4" x14ac:dyDescent="0.2">
      <c r="A9" s="22" t="s">
        <v>32</v>
      </c>
      <c r="B9" s="24">
        <v>54125</v>
      </c>
      <c r="C9" s="25">
        <v>50355</v>
      </c>
      <c r="D9" s="26"/>
    </row>
    <row r="10" spans="1:4" x14ac:dyDescent="0.2">
      <c r="A10" s="22" t="s">
        <v>33</v>
      </c>
      <c r="B10" s="24">
        <v>67664</v>
      </c>
      <c r="C10" s="25">
        <v>62687</v>
      </c>
      <c r="D10" s="26"/>
    </row>
    <row r="11" spans="1:4" x14ac:dyDescent="0.2">
      <c r="A11" s="22" t="s">
        <v>34</v>
      </c>
      <c r="B11" s="24">
        <v>40820</v>
      </c>
      <c r="C11" s="25">
        <v>38443</v>
      </c>
      <c r="D11" s="26"/>
    </row>
    <row r="12" spans="1:4" x14ac:dyDescent="0.2">
      <c r="A12" s="22" t="s">
        <v>35</v>
      </c>
      <c r="B12" s="24">
        <v>29186</v>
      </c>
      <c r="C12" s="25">
        <v>26364</v>
      </c>
      <c r="D12" s="26"/>
    </row>
    <row r="13" spans="1:4" x14ac:dyDescent="0.2">
      <c r="A13" s="22" t="s">
        <v>36</v>
      </c>
      <c r="B13" s="24">
        <v>37946</v>
      </c>
      <c r="C13" s="25">
        <v>35303</v>
      </c>
      <c r="D13" s="26"/>
    </row>
    <row r="14" spans="1:4" x14ac:dyDescent="0.2">
      <c r="A14" s="22" t="s">
        <v>4</v>
      </c>
      <c r="B14" s="24">
        <v>40720</v>
      </c>
      <c r="C14" s="25">
        <v>38086</v>
      </c>
      <c r="D14" s="26"/>
    </row>
    <row r="15" spans="1:4" x14ac:dyDescent="0.2">
      <c r="A15" s="22" t="s">
        <v>7</v>
      </c>
      <c r="B15" s="24">
        <v>108150</v>
      </c>
      <c r="C15" s="25">
        <v>101418</v>
      </c>
      <c r="D15" s="26"/>
    </row>
    <row r="16" spans="1:4" x14ac:dyDescent="0.2">
      <c r="A16" s="22" t="s">
        <v>37</v>
      </c>
      <c r="B16" s="24">
        <v>46050</v>
      </c>
      <c r="C16" s="25">
        <v>43488</v>
      </c>
      <c r="D16" s="26"/>
    </row>
    <row r="17" spans="1:4" x14ac:dyDescent="0.2">
      <c r="A17" s="22" t="s">
        <v>3</v>
      </c>
      <c r="B17" s="24">
        <v>79954</v>
      </c>
      <c r="C17" s="25">
        <v>74699</v>
      </c>
      <c r="D17" s="26"/>
    </row>
    <row r="18" spans="1:4" ht="15.75" x14ac:dyDescent="0.25">
      <c r="A18" s="8" t="s">
        <v>5</v>
      </c>
      <c r="B18" s="27">
        <f>SUM(B4:B17)</f>
        <v>769306</v>
      </c>
      <c r="C18" s="27">
        <f>SUM(C4:C17)</f>
        <v>719681</v>
      </c>
      <c r="D18" s="26"/>
    </row>
    <row r="19" spans="1:4" x14ac:dyDescent="0.2">
      <c r="A19" s="4" t="s">
        <v>6</v>
      </c>
      <c r="B19" s="24">
        <v>9944</v>
      </c>
      <c r="C19" s="28">
        <v>9181</v>
      </c>
      <c r="D19" s="26"/>
    </row>
    <row r="20" spans="1:4" x14ac:dyDescent="0.2">
      <c r="A20" s="4" t="s">
        <v>9</v>
      </c>
      <c r="B20" s="28">
        <v>10259</v>
      </c>
      <c r="C20" s="28">
        <v>9584</v>
      </c>
      <c r="D20" s="26"/>
    </row>
    <row r="21" spans="1:4" x14ac:dyDescent="0.2">
      <c r="A21" s="4" t="s">
        <v>10</v>
      </c>
      <c r="B21" s="28">
        <v>14589</v>
      </c>
      <c r="C21" s="28">
        <v>13606</v>
      </c>
      <c r="D21" s="26"/>
    </row>
    <row r="22" spans="1:4" x14ac:dyDescent="0.2">
      <c r="A22" s="4" t="s">
        <v>11</v>
      </c>
      <c r="B22" s="28">
        <v>8902</v>
      </c>
      <c r="C22" s="28">
        <v>8321</v>
      </c>
      <c r="D22" s="26"/>
    </row>
    <row r="23" spans="1:4" x14ac:dyDescent="0.2">
      <c r="A23" s="3"/>
      <c r="B23" s="29"/>
      <c r="C23" s="29"/>
      <c r="D23" s="26"/>
    </row>
    <row r="24" spans="1:4" ht="15.75" x14ac:dyDescent="0.25">
      <c r="A24" s="10"/>
      <c r="B24" s="30">
        <f>SUM(B18:B22)</f>
        <v>813000</v>
      </c>
      <c r="C24" s="30">
        <f>SUM(C18:C22)</f>
        <v>760373</v>
      </c>
      <c r="D24" s="31">
        <f>B24-C24</f>
        <v>52627</v>
      </c>
    </row>
  </sheetData>
  <mergeCells count="1">
    <mergeCell ref="B1:C1"/>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4"/>
  <sheetViews>
    <sheetView workbookViewId="0">
      <selection activeCell="H11" sqref="H11"/>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44408</v>
      </c>
      <c r="C1" s="32"/>
    </row>
    <row r="2" spans="1:3" x14ac:dyDescent="0.2">
      <c r="A2" s="3" t="s">
        <v>0</v>
      </c>
      <c r="B2" s="3" t="s">
        <v>1</v>
      </c>
      <c r="C2" s="3" t="s">
        <v>2</v>
      </c>
    </row>
    <row r="4" spans="1:3" x14ac:dyDescent="0.2">
      <c r="A4" s="22" t="s">
        <v>28</v>
      </c>
      <c r="B4" s="22">
        <v>29933</v>
      </c>
      <c r="C4" s="6">
        <v>28658</v>
      </c>
    </row>
    <row r="5" spans="1:3" x14ac:dyDescent="0.2">
      <c r="A5" s="22" t="s">
        <v>29</v>
      </c>
      <c r="B5" s="22">
        <v>46399</v>
      </c>
      <c r="C5" s="6">
        <v>44096</v>
      </c>
    </row>
    <row r="6" spans="1:3" x14ac:dyDescent="0.2">
      <c r="A6" s="22" t="s">
        <v>30</v>
      </c>
      <c r="B6" s="22">
        <v>14592</v>
      </c>
      <c r="C6" s="6">
        <v>13890</v>
      </c>
    </row>
    <row r="7" spans="1:3" x14ac:dyDescent="0.2">
      <c r="A7" s="22" t="s">
        <v>8</v>
      </c>
      <c r="B7" s="22">
        <v>80728</v>
      </c>
      <c r="C7" s="6">
        <v>76736</v>
      </c>
    </row>
    <row r="8" spans="1:3" x14ac:dyDescent="0.2">
      <c r="A8" s="22" t="s">
        <v>31</v>
      </c>
      <c r="B8" s="22">
        <v>55066</v>
      </c>
      <c r="C8" s="6">
        <v>52361</v>
      </c>
    </row>
    <row r="9" spans="1:3" x14ac:dyDescent="0.2">
      <c r="A9" s="22" t="s">
        <v>32</v>
      </c>
      <c r="B9" s="22">
        <v>45437</v>
      </c>
      <c r="C9" s="6">
        <v>42864</v>
      </c>
    </row>
    <row r="10" spans="1:3" x14ac:dyDescent="0.2">
      <c r="A10" s="22" t="s">
        <v>33</v>
      </c>
      <c r="B10" s="22">
        <v>56623</v>
      </c>
      <c r="C10" s="6">
        <v>53196</v>
      </c>
    </row>
    <row r="11" spans="1:3" x14ac:dyDescent="0.2">
      <c r="A11" s="22" t="s">
        <v>34</v>
      </c>
      <c r="B11" s="22">
        <v>35062</v>
      </c>
      <c r="C11" s="6">
        <v>33403</v>
      </c>
    </row>
    <row r="12" spans="1:3" x14ac:dyDescent="0.2">
      <c r="A12" s="22" t="s">
        <v>35</v>
      </c>
      <c r="B12" s="22">
        <v>24905</v>
      </c>
      <c r="C12" s="6">
        <v>22884</v>
      </c>
    </row>
    <row r="13" spans="1:3" x14ac:dyDescent="0.2">
      <c r="A13" s="22" t="s">
        <v>36</v>
      </c>
      <c r="B13" s="22">
        <v>31952</v>
      </c>
      <c r="C13" s="6">
        <v>30182</v>
      </c>
    </row>
    <row r="14" spans="1:3" x14ac:dyDescent="0.2">
      <c r="A14" s="22" t="s">
        <v>4</v>
      </c>
      <c r="B14" s="22">
        <v>34711</v>
      </c>
      <c r="C14" s="6">
        <v>32862</v>
      </c>
    </row>
    <row r="15" spans="1:3" x14ac:dyDescent="0.2">
      <c r="A15" s="22" t="s">
        <v>7</v>
      </c>
      <c r="B15" s="22">
        <v>93265</v>
      </c>
      <c r="C15" s="6">
        <v>88577</v>
      </c>
    </row>
    <row r="16" spans="1:3" x14ac:dyDescent="0.2">
      <c r="A16" s="22" t="s">
        <v>37</v>
      </c>
      <c r="B16" s="22">
        <v>39079</v>
      </c>
      <c r="C16" s="6">
        <v>37367</v>
      </c>
    </row>
    <row r="17" spans="1:4" x14ac:dyDescent="0.2">
      <c r="A17" s="22" t="s">
        <v>3</v>
      </c>
      <c r="B17" s="22">
        <v>69041</v>
      </c>
      <c r="C17" s="6">
        <v>65331</v>
      </c>
    </row>
    <row r="18" spans="1:4" ht="15.75" x14ac:dyDescent="0.25">
      <c r="A18" s="8" t="s">
        <v>5</v>
      </c>
      <c r="B18" s="9">
        <f>SUM(B4:B17)</f>
        <v>656793</v>
      </c>
      <c r="C18" s="9">
        <f>SUM(C4:C17)</f>
        <v>622407</v>
      </c>
    </row>
    <row r="19" spans="1:4" x14ac:dyDescent="0.2">
      <c r="A19" s="4" t="s">
        <v>6</v>
      </c>
      <c r="B19" s="22">
        <v>8033</v>
      </c>
      <c r="C19" s="5">
        <v>7535</v>
      </c>
    </row>
    <row r="20" spans="1:4" x14ac:dyDescent="0.2">
      <c r="A20" s="4" t="s">
        <v>9</v>
      </c>
      <c r="B20" s="22">
        <v>8827</v>
      </c>
      <c r="C20" s="5">
        <v>8350</v>
      </c>
    </row>
    <row r="21" spans="1:4" x14ac:dyDescent="0.2">
      <c r="A21" s="4" t="s">
        <v>10</v>
      </c>
      <c r="B21" s="22">
        <v>12473</v>
      </c>
      <c r="C21" s="5">
        <v>11760</v>
      </c>
    </row>
    <row r="22" spans="1:4" x14ac:dyDescent="0.2">
      <c r="A22" s="4" t="s">
        <v>11</v>
      </c>
      <c r="B22" s="22">
        <v>7681</v>
      </c>
      <c r="C22" s="5">
        <v>7267</v>
      </c>
    </row>
    <row r="23" spans="1:4" x14ac:dyDescent="0.2">
      <c r="A23" s="3"/>
      <c r="B23" s="3"/>
      <c r="C23" s="3"/>
    </row>
    <row r="24" spans="1:4" ht="15.75" x14ac:dyDescent="0.25">
      <c r="A24" s="10"/>
      <c r="B24" s="10">
        <f>SUM(B18:B22)</f>
        <v>693807</v>
      </c>
      <c r="C24" s="10">
        <f>SUM(C18:C22)</f>
        <v>657319</v>
      </c>
      <c r="D24" s="11">
        <f>B24-C24</f>
        <v>36488</v>
      </c>
    </row>
  </sheetData>
  <mergeCells count="1">
    <mergeCell ref="B1:C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
  <sheetViews>
    <sheetView workbookViewId="0">
      <selection sqref="A1:XFD1048576"/>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44377</v>
      </c>
      <c r="C1" s="32"/>
    </row>
    <row r="2" spans="1:3" x14ac:dyDescent="0.2">
      <c r="A2" s="3" t="s">
        <v>0</v>
      </c>
      <c r="B2" s="3" t="s">
        <v>1</v>
      </c>
      <c r="C2" s="3" t="s">
        <v>2</v>
      </c>
    </row>
    <row r="4" spans="1:3" x14ac:dyDescent="0.2">
      <c r="A4" s="22" t="s">
        <v>28</v>
      </c>
      <c r="B4" s="22">
        <v>25078</v>
      </c>
      <c r="C4" s="6">
        <v>24209</v>
      </c>
    </row>
    <row r="5" spans="1:3" x14ac:dyDescent="0.2">
      <c r="A5" s="22" t="s">
        <v>29</v>
      </c>
      <c r="B5" s="22">
        <v>38028</v>
      </c>
      <c r="C5" s="6">
        <v>36515</v>
      </c>
    </row>
    <row r="6" spans="1:3" x14ac:dyDescent="0.2">
      <c r="A6" s="22" t="s">
        <v>30</v>
      </c>
      <c r="B6" s="22">
        <v>12110</v>
      </c>
      <c r="C6" s="6">
        <v>11633</v>
      </c>
    </row>
    <row r="7" spans="1:3" x14ac:dyDescent="0.2">
      <c r="A7" s="22" t="s">
        <v>8</v>
      </c>
      <c r="B7" s="22">
        <v>64981</v>
      </c>
      <c r="C7" s="6">
        <v>62337</v>
      </c>
    </row>
    <row r="8" spans="1:3" x14ac:dyDescent="0.2">
      <c r="A8" s="22" t="s">
        <v>31</v>
      </c>
      <c r="B8" s="22">
        <v>45610</v>
      </c>
      <c r="C8" s="6">
        <v>43808</v>
      </c>
    </row>
    <row r="9" spans="1:3" x14ac:dyDescent="0.2">
      <c r="A9" s="22" t="s">
        <v>32</v>
      </c>
      <c r="B9" s="22">
        <v>36497</v>
      </c>
      <c r="C9" s="6">
        <v>34795</v>
      </c>
    </row>
    <row r="10" spans="1:3" x14ac:dyDescent="0.2">
      <c r="A10" s="22" t="s">
        <v>33</v>
      </c>
      <c r="B10" s="22">
        <v>45764</v>
      </c>
      <c r="C10" s="6">
        <v>43447</v>
      </c>
    </row>
    <row r="11" spans="1:3" x14ac:dyDescent="0.2">
      <c r="A11" s="22" t="s">
        <v>34</v>
      </c>
      <c r="B11" s="22">
        <v>28256</v>
      </c>
      <c r="C11" s="6">
        <v>27168</v>
      </c>
    </row>
    <row r="12" spans="1:3" x14ac:dyDescent="0.2">
      <c r="A12" s="22" t="s">
        <v>35</v>
      </c>
      <c r="B12" s="22">
        <v>20434</v>
      </c>
      <c r="C12" s="6">
        <v>19085</v>
      </c>
    </row>
    <row r="13" spans="1:3" x14ac:dyDescent="0.2">
      <c r="A13" s="22" t="s">
        <v>36</v>
      </c>
      <c r="B13" s="22">
        <v>26393</v>
      </c>
      <c r="C13" s="6">
        <v>25180</v>
      </c>
    </row>
    <row r="14" spans="1:3" x14ac:dyDescent="0.2">
      <c r="A14" s="22" t="s">
        <v>4</v>
      </c>
      <c r="B14" s="22">
        <v>28722</v>
      </c>
      <c r="C14" s="6">
        <v>27450</v>
      </c>
    </row>
    <row r="15" spans="1:3" x14ac:dyDescent="0.2">
      <c r="A15" s="22" t="s">
        <v>7</v>
      </c>
      <c r="B15" s="22">
        <v>76834</v>
      </c>
      <c r="C15" s="6">
        <v>73740</v>
      </c>
    </row>
    <row r="16" spans="1:3" x14ac:dyDescent="0.2">
      <c r="A16" s="22" t="s">
        <v>37</v>
      </c>
      <c r="B16" s="22">
        <v>31677</v>
      </c>
      <c r="C16" s="6">
        <v>30609</v>
      </c>
    </row>
    <row r="17" spans="1:4" x14ac:dyDescent="0.2">
      <c r="A17" s="22" t="s">
        <v>3</v>
      </c>
      <c r="B17" s="22">
        <v>57419</v>
      </c>
      <c r="C17" s="6">
        <v>54851</v>
      </c>
    </row>
    <row r="18" spans="1:4" ht="15.75" x14ac:dyDescent="0.25">
      <c r="A18" s="8" t="s">
        <v>5</v>
      </c>
      <c r="B18" s="9">
        <f>SUM(B4:B17)</f>
        <v>537803</v>
      </c>
      <c r="C18" s="9">
        <f>SUM(C4:C17)</f>
        <v>514827</v>
      </c>
    </row>
    <row r="19" spans="1:4" x14ac:dyDescent="0.2">
      <c r="A19" s="4" t="s">
        <v>6</v>
      </c>
      <c r="B19" s="22">
        <v>6059</v>
      </c>
      <c r="C19" s="5">
        <v>5730</v>
      </c>
    </row>
    <row r="20" spans="1:4" x14ac:dyDescent="0.2">
      <c r="A20" s="4" t="s">
        <v>9</v>
      </c>
      <c r="B20" s="22">
        <v>7223</v>
      </c>
      <c r="C20" s="5">
        <v>6895</v>
      </c>
    </row>
    <row r="21" spans="1:4" x14ac:dyDescent="0.2">
      <c r="A21" s="4" t="s">
        <v>10</v>
      </c>
      <c r="B21" s="22">
        <v>10221</v>
      </c>
      <c r="C21" s="5">
        <v>9696</v>
      </c>
    </row>
    <row r="22" spans="1:4" x14ac:dyDescent="0.2">
      <c r="A22" s="4" t="s">
        <v>11</v>
      </c>
      <c r="B22" s="22">
        <v>6266</v>
      </c>
      <c r="C22" s="5">
        <v>5973</v>
      </c>
    </row>
    <row r="23" spans="1:4" x14ac:dyDescent="0.2">
      <c r="A23" s="3"/>
      <c r="B23" s="3"/>
      <c r="C23" s="3"/>
    </row>
    <row r="24" spans="1:4" ht="15.75" x14ac:dyDescent="0.25">
      <c r="A24" s="10"/>
      <c r="B24" s="10">
        <f>SUM(B18:B22)</f>
        <v>567572</v>
      </c>
      <c r="C24" s="10">
        <f>SUM(C18:C22)</f>
        <v>543121</v>
      </c>
      <c r="D24" s="11">
        <f>B24-C24</f>
        <v>24451</v>
      </c>
    </row>
  </sheetData>
  <mergeCells count="1">
    <mergeCell ref="B1:C1"/>
  </mergeCell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4"/>
  <sheetViews>
    <sheetView workbookViewId="0">
      <selection sqref="A1:XFD1048576"/>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44347</v>
      </c>
      <c r="C1" s="32"/>
    </row>
    <row r="2" spans="1:3" x14ac:dyDescent="0.2">
      <c r="A2" s="3" t="s">
        <v>0</v>
      </c>
      <c r="B2" s="3" t="s">
        <v>1</v>
      </c>
      <c r="C2" s="3" t="s">
        <v>2</v>
      </c>
    </row>
    <row r="4" spans="1:3" x14ac:dyDescent="0.2">
      <c r="A4" s="22" t="s">
        <v>28</v>
      </c>
      <c r="B4" s="22">
        <v>18844</v>
      </c>
      <c r="C4" s="6">
        <v>18341</v>
      </c>
    </row>
    <row r="5" spans="1:3" x14ac:dyDescent="0.2">
      <c r="A5" s="22" t="s">
        <v>29</v>
      </c>
      <c r="B5" s="22">
        <v>27115</v>
      </c>
      <c r="C5" s="6">
        <v>26212</v>
      </c>
    </row>
    <row r="6" spans="1:3" x14ac:dyDescent="0.2">
      <c r="A6" s="22" t="s">
        <v>30</v>
      </c>
      <c r="B6" s="22">
        <v>9072</v>
      </c>
      <c r="C6" s="6">
        <v>8795</v>
      </c>
    </row>
    <row r="7" spans="1:3" x14ac:dyDescent="0.2">
      <c r="A7" s="22" t="s">
        <v>8</v>
      </c>
      <c r="B7" s="22">
        <v>44999</v>
      </c>
      <c r="C7" s="6">
        <v>43414</v>
      </c>
    </row>
    <row r="8" spans="1:3" x14ac:dyDescent="0.2">
      <c r="A8" s="22" t="s">
        <v>31</v>
      </c>
      <c r="B8" s="22">
        <v>33389</v>
      </c>
      <c r="C8" s="6">
        <v>32326</v>
      </c>
    </row>
    <row r="9" spans="1:3" x14ac:dyDescent="0.2">
      <c r="A9" s="22" t="s">
        <v>32</v>
      </c>
      <c r="B9" s="22">
        <v>25265</v>
      </c>
      <c r="C9" s="6">
        <v>24259</v>
      </c>
    </row>
    <row r="10" spans="1:3" x14ac:dyDescent="0.2">
      <c r="A10" s="22" t="s">
        <v>33</v>
      </c>
      <c r="B10" s="22">
        <v>32518</v>
      </c>
      <c r="C10" s="6">
        <v>31090</v>
      </c>
    </row>
    <row r="11" spans="1:3" x14ac:dyDescent="0.2">
      <c r="A11" s="22" t="s">
        <v>34</v>
      </c>
      <c r="B11" s="22">
        <v>19345</v>
      </c>
      <c r="C11" s="6">
        <v>18718</v>
      </c>
    </row>
    <row r="12" spans="1:3" x14ac:dyDescent="0.2">
      <c r="A12" s="22" t="s">
        <v>35</v>
      </c>
      <c r="B12" s="22">
        <v>14701</v>
      </c>
      <c r="C12" s="6">
        <v>13961</v>
      </c>
    </row>
    <row r="13" spans="1:3" x14ac:dyDescent="0.2">
      <c r="A13" s="22" t="s">
        <v>36</v>
      </c>
      <c r="B13" s="22">
        <v>19900</v>
      </c>
      <c r="C13" s="6">
        <v>19118</v>
      </c>
    </row>
    <row r="14" spans="1:3" x14ac:dyDescent="0.2">
      <c r="A14" s="22" t="s">
        <v>4</v>
      </c>
      <c r="B14" s="22">
        <v>20714</v>
      </c>
      <c r="C14" s="6">
        <v>19910</v>
      </c>
    </row>
    <row r="15" spans="1:3" x14ac:dyDescent="0.2">
      <c r="A15" s="22" t="s">
        <v>7</v>
      </c>
      <c r="B15" s="22">
        <v>54228</v>
      </c>
      <c r="C15" s="6">
        <v>52463</v>
      </c>
    </row>
    <row r="16" spans="1:3" x14ac:dyDescent="0.2">
      <c r="A16" s="22" t="s">
        <v>37</v>
      </c>
      <c r="B16" s="22">
        <v>21921</v>
      </c>
      <c r="C16" s="6">
        <v>21273</v>
      </c>
    </row>
    <row r="17" spans="1:4" x14ac:dyDescent="0.2">
      <c r="A17" s="22" t="s">
        <v>3</v>
      </c>
      <c r="B17" s="22">
        <v>41408</v>
      </c>
      <c r="C17" s="6">
        <v>39882</v>
      </c>
    </row>
    <row r="18" spans="1:4" ht="15.75" x14ac:dyDescent="0.25">
      <c r="A18" s="8" t="s">
        <v>5</v>
      </c>
      <c r="B18" s="9">
        <f>SUM(B4:B17)</f>
        <v>383419</v>
      </c>
      <c r="C18" s="9">
        <f>SUM(C4:C17)</f>
        <v>369762</v>
      </c>
    </row>
    <row r="19" spans="1:4" x14ac:dyDescent="0.2">
      <c r="A19" s="4" t="s">
        <v>6</v>
      </c>
      <c r="B19" s="22">
        <v>3993</v>
      </c>
      <c r="C19" s="5">
        <v>3782</v>
      </c>
    </row>
    <row r="20" spans="1:4" x14ac:dyDescent="0.2">
      <c r="A20" s="4" t="s">
        <v>9</v>
      </c>
      <c r="B20" s="22">
        <v>5166</v>
      </c>
      <c r="C20" s="5">
        <v>4967</v>
      </c>
    </row>
    <row r="21" spans="1:4" x14ac:dyDescent="0.2">
      <c r="A21" s="4" t="s">
        <v>10</v>
      </c>
      <c r="B21" s="22">
        <v>7467</v>
      </c>
      <c r="C21" s="5">
        <v>7129</v>
      </c>
    </row>
    <row r="22" spans="1:4" x14ac:dyDescent="0.2">
      <c r="A22" s="4" t="s">
        <v>11</v>
      </c>
      <c r="B22" s="22">
        <v>4711</v>
      </c>
      <c r="C22" s="5">
        <v>4540</v>
      </c>
    </row>
    <row r="23" spans="1:4" x14ac:dyDescent="0.2">
      <c r="A23" s="3"/>
      <c r="B23" s="3"/>
      <c r="C23" s="3"/>
    </row>
    <row r="24" spans="1:4" ht="15.75" x14ac:dyDescent="0.25">
      <c r="A24" s="10"/>
      <c r="B24" s="10">
        <f>SUM(B18:B22)</f>
        <v>404756</v>
      </c>
      <c r="C24" s="10">
        <f>SUM(C18:C22)</f>
        <v>390180</v>
      </c>
      <c r="D24" s="11">
        <f>B24-C24</f>
        <v>14576</v>
      </c>
    </row>
  </sheetData>
  <mergeCells count="1">
    <mergeCell ref="B1:C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4"/>
  <sheetViews>
    <sheetView workbookViewId="0">
      <selection sqref="A1:XFD1048576"/>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44316</v>
      </c>
      <c r="C1" s="32"/>
    </row>
    <row r="2" spans="1:3" x14ac:dyDescent="0.2">
      <c r="A2" s="3" t="s">
        <v>0</v>
      </c>
      <c r="B2" s="3" t="s">
        <v>1</v>
      </c>
      <c r="C2" s="3" t="s">
        <v>2</v>
      </c>
    </row>
    <row r="4" spans="1:3" x14ac:dyDescent="0.2">
      <c r="A4" s="22" t="s">
        <v>28</v>
      </c>
      <c r="B4" s="22">
        <v>11992</v>
      </c>
      <c r="C4" s="6">
        <v>11732</v>
      </c>
    </row>
    <row r="5" spans="1:3" x14ac:dyDescent="0.2">
      <c r="A5" s="22" t="s">
        <v>29</v>
      </c>
      <c r="B5" s="22">
        <v>16793</v>
      </c>
      <c r="C5" s="6">
        <v>16355</v>
      </c>
    </row>
    <row r="6" spans="1:3" x14ac:dyDescent="0.2">
      <c r="A6" s="22" t="s">
        <v>30</v>
      </c>
      <c r="B6" s="22">
        <v>5888</v>
      </c>
      <c r="C6" s="6">
        <v>5729</v>
      </c>
    </row>
    <row r="7" spans="1:3" x14ac:dyDescent="0.2">
      <c r="A7" s="22" t="s">
        <v>8</v>
      </c>
      <c r="B7" s="22">
        <v>28001</v>
      </c>
      <c r="C7" s="6">
        <v>27180</v>
      </c>
    </row>
    <row r="8" spans="1:3" x14ac:dyDescent="0.2">
      <c r="A8" s="22" t="s">
        <v>31</v>
      </c>
      <c r="B8" s="22">
        <v>20739</v>
      </c>
      <c r="C8" s="6">
        <v>20193</v>
      </c>
    </row>
    <row r="9" spans="1:3" x14ac:dyDescent="0.2">
      <c r="A9" s="22" t="s">
        <v>32</v>
      </c>
      <c r="B9" s="22">
        <v>15390</v>
      </c>
      <c r="C9" s="6">
        <v>14863</v>
      </c>
    </row>
    <row r="10" spans="1:3" x14ac:dyDescent="0.2">
      <c r="A10" s="22" t="s">
        <v>33</v>
      </c>
      <c r="B10" s="22">
        <v>20093</v>
      </c>
      <c r="C10" s="6">
        <v>19390</v>
      </c>
    </row>
    <row r="11" spans="1:3" x14ac:dyDescent="0.2">
      <c r="A11" s="22" t="s">
        <v>34</v>
      </c>
      <c r="B11" s="22">
        <v>12028</v>
      </c>
      <c r="C11" s="6">
        <v>11728</v>
      </c>
    </row>
    <row r="12" spans="1:3" x14ac:dyDescent="0.2">
      <c r="A12" s="22" t="s">
        <v>35</v>
      </c>
      <c r="B12" s="22">
        <v>8949</v>
      </c>
      <c r="C12" s="6">
        <v>8606</v>
      </c>
    </row>
    <row r="13" spans="1:3" x14ac:dyDescent="0.2">
      <c r="A13" s="22" t="s">
        <v>36</v>
      </c>
      <c r="B13" s="22">
        <v>12838</v>
      </c>
      <c r="C13" s="6">
        <v>12407</v>
      </c>
    </row>
    <row r="14" spans="1:3" x14ac:dyDescent="0.2">
      <c r="A14" s="22" t="s">
        <v>4</v>
      </c>
      <c r="B14" s="22">
        <v>13303</v>
      </c>
      <c r="C14" s="6">
        <v>12884</v>
      </c>
    </row>
    <row r="15" spans="1:3" x14ac:dyDescent="0.2">
      <c r="A15" s="22" t="s">
        <v>7</v>
      </c>
      <c r="B15" s="22">
        <v>33616</v>
      </c>
      <c r="C15" s="6">
        <v>32712</v>
      </c>
    </row>
    <row r="16" spans="1:3" x14ac:dyDescent="0.2">
      <c r="A16" s="22" t="s">
        <v>37</v>
      </c>
      <c r="B16" s="22">
        <v>13896</v>
      </c>
      <c r="C16" s="6">
        <v>13558</v>
      </c>
    </row>
    <row r="17" spans="1:4" x14ac:dyDescent="0.2">
      <c r="A17" s="22" t="s">
        <v>3</v>
      </c>
      <c r="B17" s="22">
        <v>25350</v>
      </c>
      <c r="C17" s="6">
        <v>24635</v>
      </c>
    </row>
    <row r="18" spans="1:4" ht="15.75" x14ac:dyDescent="0.25">
      <c r="A18" s="8" t="s">
        <v>5</v>
      </c>
      <c r="B18" s="9">
        <f>SUM(B4:B17)</f>
        <v>238876</v>
      </c>
      <c r="C18" s="9">
        <f>SUM(C4:C17)</f>
        <v>231972</v>
      </c>
    </row>
    <row r="19" spans="1:4" x14ac:dyDescent="0.2">
      <c r="A19" s="4" t="s">
        <v>6</v>
      </c>
      <c r="B19" s="22">
        <v>2276</v>
      </c>
      <c r="C19" s="5">
        <v>2185</v>
      </c>
    </row>
    <row r="20" spans="1:4" x14ac:dyDescent="0.2">
      <c r="A20" s="4" t="s">
        <v>9</v>
      </c>
      <c r="B20" s="22">
        <v>3442</v>
      </c>
      <c r="C20" s="5">
        <v>3345</v>
      </c>
    </row>
    <row r="21" spans="1:4" x14ac:dyDescent="0.2">
      <c r="A21" s="4" t="s">
        <v>10</v>
      </c>
      <c r="B21" s="22">
        <v>5114</v>
      </c>
      <c r="C21" s="5">
        <v>4935</v>
      </c>
    </row>
    <row r="22" spans="1:4" x14ac:dyDescent="0.2">
      <c r="A22" s="4" t="s">
        <v>11</v>
      </c>
      <c r="B22" s="22">
        <v>3254</v>
      </c>
      <c r="C22" s="5">
        <v>3159</v>
      </c>
    </row>
    <row r="23" spans="1:4" x14ac:dyDescent="0.2">
      <c r="A23" s="3"/>
      <c r="B23" s="3"/>
      <c r="C23" s="3"/>
    </row>
    <row r="24" spans="1:4" ht="15.75" x14ac:dyDescent="0.25">
      <c r="A24" s="10"/>
      <c r="B24" s="10">
        <f>SUM(B18:B22)</f>
        <v>252962</v>
      </c>
      <c r="C24" s="10">
        <f>SUM(C18:C22)</f>
        <v>245596</v>
      </c>
      <c r="D24" s="11">
        <f>B24-C24</f>
        <v>7366</v>
      </c>
    </row>
  </sheetData>
  <mergeCells count="1">
    <mergeCell ref="B1:C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4"/>
  <sheetViews>
    <sheetView workbookViewId="0">
      <selection sqref="A1:XFD1048576"/>
    </sheetView>
  </sheetViews>
  <sheetFormatPr defaultColWidth="8.88671875" defaultRowHeight="15" x14ac:dyDescent="0.2"/>
  <cols>
    <col min="1" max="1" width="47.88671875" style="1" bestFit="1" customWidth="1"/>
    <col min="2" max="3" width="8.88671875" style="1" customWidth="1"/>
    <col min="4" max="16384" width="8.88671875" style="2"/>
  </cols>
  <sheetData>
    <row r="1" spans="1:3" x14ac:dyDescent="0.2">
      <c r="A1" s="1" t="s">
        <v>26</v>
      </c>
      <c r="B1" s="32">
        <v>44286</v>
      </c>
      <c r="C1" s="32"/>
    </row>
    <row r="2" spans="1:3" x14ac:dyDescent="0.2">
      <c r="A2" s="3" t="s">
        <v>0</v>
      </c>
      <c r="B2" s="3" t="s">
        <v>1</v>
      </c>
      <c r="C2" s="3" t="s">
        <v>2</v>
      </c>
    </row>
    <row r="4" spans="1:3" x14ac:dyDescent="0.2">
      <c r="A4" s="22" t="s">
        <v>28</v>
      </c>
      <c r="B4" s="7">
        <v>7507</v>
      </c>
      <c r="C4" s="6">
        <v>7403</v>
      </c>
    </row>
    <row r="5" spans="1:3" x14ac:dyDescent="0.2">
      <c r="A5" s="22" t="s">
        <v>29</v>
      </c>
      <c r="B5" s="7">
        <v>10700</v>
      </c>
      <c r="C5" s="6">
        <v>10527</v>
      </c>
    </row>
    <row r="6" spans="1:3" x14ac:dyDescent="0.2">
      <c r="A6" s="22" t="s">
        <v>30</v>
      </c>
      <c r="B6" s="7">
        <v>3604</v>
      </c>
      <c r="C6" s="6">
        <v>3539</v>
      </c>
    </row>
    <row r="7" spans="1:3" x14ac:dyDescent="0.2">
      <c r="A7" s="22" t="s">
        <v>8</v>
      </c>
      <c r="B7" s="7">
        <v>17918</v>
      </c>
      <c r="C7" s="6">
        <v>17548</v>
      </c>
    </row>
    <row r="8" spans="1:3" x14ac:dyDescent="0.2">
      <c r="A8" s="22" t="s">
        <v>31</v>
      </c>
      <c r="B8" s="7">
        <v>12569</v>
      </c>
      <c r="C8" s="6">
        <v>12385</v>
      </c>
    </row>
    <row r="9" spans="1:3" x14ac:dyDescent="0.2">
      <c r="A9" s="22" t="s">
        <v>32</v>
      </c>
      <c r="B9" s="7">
        <v>9231</v>
      </c>
      <c r="C9" s="6">
        <v>9018</v>
      </c>
    </row>
    <row r="10" spans="1:3" x14ac:dyDescent="0.2">
      <c r="A10" s="22" t="s">
        <v>33</v>
      </c>
      <c r="B10" s="7">
        <v>11895</v>
      </c>
      <c r="C10" s="6">
        <v>11612</v>
      </c>
    </row>
    <row r="11" spans="1:3" x14ac:dyDescent="0.2">
      <c r="A11" s="22" t="s">
        <v>34</v>
      </c>
      <c r="B11" s="7">
        <v>7666</v>
      </c>
      <c r="C11" s="6">
        <v>7533</v>
      </c>
    </row>
    <row r="12" spans="1:3" x14ac:dyDescent="0.2">
      <c r="A12" s="22" t="s">
        <v>35</v>
      </c>
      <c r="B12" s="7">
        <v>5024</v>
      </c>
      <c r="C12" s="6">
        <v>4921</v>
      </c>
    </row>
    <row r="13" spans="1:3" x14ac:dyDescent="0.2">
      <c r="A13" s="22" t="s">
        <v>36</v>
      </c>
      <c r="B13" s="7">
        <v>7890</v>
      </c>
      <c r="C13" s="6">
        <v>7721</v>
      </c>
    </row>
    <row r="14" spans="1:3" x14ac:dyDescent="0.2">
      <c r="A14" s="22" t="s">
        <v>4</v>
      </c>
      <c r="B14" s="7">
        <v>8224</v>
      </c>
      <c r="C14" s="6">
        <v>8068</v>
      </c>
    </row>
    <row r="15" spans="1:3" x14ac:dyDescent="0.2">
      <c r="A15" s="22" t="s">
        <v>7</v>
      </c>
      <c r="B15" s="7">
        <v>20903</v>
      </c>
      <c r="C15" s="6">
        <v>20605</v>
      </c>
    </row>
    <row r="16" spans="1:3" x14ac:dyDescent="0.2">
      <c r="A16" s="22" t="s">
        <v>37</v>
      </c>
      <c r="B16" s="7">
        <v>8678</v>
      </c>
      <c r="C16" s="6">
        <v>8515</v>
      </c>
    </row>
    <row r="17" spans="1:4" x14ac:dyDescent="0.2">
      <c r="A17" s="22" t="s">
        <v>3</v>
      </c>
      <c r="B17" s="7">
        <v>15791</v>
      </c>
      <c r="C17" s="6">
        <v>15524</v>
      </c>
    </row>
    <row r="18" spans="1:4" ht="15.75" x14ac:dyDescent="0.25">
      <c r="A18" s="8" t="s">
        <v>5</v>
      </c>
      <c r="B18" s="9">
        <f>SUM(B4:B17)</f>
        <v>147600</v>
      </c>
      <c r="C18" s="9">
        <f>SUM(C4:C17)</f>
        <v>144919</v>
      </c>
    </row>
    <row r="19" spans="1:4" x14ac:dyDescent="0.2">
      <c r="A19" s="4" t="s">
        <v>6</v>
      </c>
      <c r="B19" s="7">
        <v>1252</v>
      </c>
      <c r="C19" s="5">
        <v>1225</v>
      </c>
    </row>
    <row r="20" spans="1:4" x14ac:dyDescent="0.2">
      <c r="A20" s="4" t="s">
        <v>9</v>
      </c>
      <c r="B20" s="5">
        <v>1997</v>
      </c>
      <c r="C20" s="5">
        <v>1964</v>
      </c>
    </row>
    <row r="21" spans="1:4" x14ac:dyDescent="0.2">
      <c r="A21" s="4" t="s">
        <v>10</v>
      </c>
      <c r="B21" s="5">
        <v>2958</v>
      </c>
      <c r="C21" s="5">
        <v>2918</v>
      </c>
    </row>
    <row r="22" spans="1:4" x14ac:dyDescent="0.2">
      <c r="A22" s="4" t="s">
        <v>11</v>
      </c>
      <c r="B22" s="5">
        <v>1926</v>
      </c>
      <c r="C22" s="5">
        <v>1886</v>
      </c>
    </row>
    <row r="23" spans="1:4" x14ac:dyDescent="0.2">
      <c r="A23" s="3"/>
      <c r="B23" s="3"/>
      <c r="C23" s="3"/>
    </row>
    <row r="24" spans="1:4" ht="15.75" x14ac:dyDescent="0.25">
      <c r="A24" s="10"/>
      <c r="B24" s="10">
        <f>SUM(B18:B22)</f>
        <v>155733</v>
      </c>
      <c r="C24" s="10">
        <f>SUM(C18:C22)</f>
        <v>152912</v>
      </c>
      <c r="D24" s="11">
        <f>B24-C24</f>
        <v>2821</v>
      </c>
    </row>
  </sheetData>
  <mergeCells count="1">
    <mergeCell ref="B1:C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Overview</vt:lpstr>
      <vt:lpstr>211031</vt:lpstr>
      <vt:lpstr>210930</vt:lpstr>
      <vt:lpstr>210831</vt:lpstr>
      <vt:lpstr>210731</vt:lpstr>
      <vt:lpstr>210630</vt:lpstr>
      <vt:lpstr>210531</vt:lpstr>
      <vt:lpstr>210430</vt:lpstr>
      <vt:lpstr>210331</vt:lpstr>
      <vt:lpstr>210228</vt:lpstr>
      <vt:lpstr>Master</vt:lpstr>
    </vt:vector>
  </TitlesOfParts>
  <Company>Environment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Brown, Gail</cp:lastModifiedBy>
  <cp:lastPrinted>2017-09-01T15:11:55Z</cp:lastPrinted>
  <dcterms:created xsi:type="dcterms:W3CDTF">2017-07-19T10:15:29Z</dcterms:created>
  <dcterms:modified xsi:type="dcterms:W3CDTF">2021-11-02T13:32:54Z</dcterms:modified>
</cp:coreProperties>
</file>