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ming\Bitbucket Repositories\ucse2017\Administración de Proyectos\Práctica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8" i="1"/>
  <c r="P5" i="1"/>
  <c r="P4" i="1"/>
  <c r="K26" i="1"/>
  <c r="K25" i="1"/>
  <c r="G26" i="1"/>
  <c r="F26" i="1"/>
  <c r="E25" i="1"/>
  <c r="H15" i="1"/>
  <c r="G15" i="1"/>
  <c r="F15" i="1"/>
  <c r="E15" i="1"/>
  <c r="D15" i="1"/>
  <c r="D16" i="1" s="1"/>
  <c r="E16" i="1" s="1"/>
  <c r="F16" i="1" s="1"/>
  <c r="G16" i="1" s="1"/>
  <c r="H16" i="1" s="1"/>
  <c r="C15" i="1"/>
  <c r="K14" i="1"/>
  <c r="K13" i="1"/>
  <c r="K12" i="1"/>
  <c r="K11" i="1"/>
  <c r="H7" i="1"/>
  <c r="J7" i="1"/>
  <c r="I7" i="1"/>
  <c r="G7" i="1"/>
  <c r="F7" i="1"/>
  <c r="E7" i="1"/>
  <c r="D7" i="1"/>
  <c r="C7" i="1"/>
  <c r="C8" i="1" s="1"/>
  <c r="K6" i="1"/>
  <c r="K5" i="1"/>
  <c r="H26" i="1" s="1"/>
  <c r="K4" i="1"/>
  <c r="H25" i="1" s="1"/>
  <c r="K3" i="1"/>
  <c r="K24" i="1" s="1"/>
  <c r="F24" i="1" l="1"/>
  <c r="C24" i="1"/>
  <c r="C28" i="1" s="1"/>
  <c r="G24" i="1"/>
  <c r="G25" i="1"/>
  <c r="E24" i="1"/>
  <c r="E28" i="1" s="1"/>
  <c r="F25" i="1"/>
  <c r="K7" i="1"/>
  <c r="D24" i="1"/>
  <c r="D28" i="1" s="1"/>
  <c r="H24" i="1"/>
  <c r="H28" i="1" s="1"/>
  <c r="D8" i="1"/>
  <c r="E8" i="1" s="1"/>
  <c r="F8" i="1" s="1"/>
  <c r="G8" i="1" s="1"/>
  <c r="H8" i="1" s="1"/>
  <c r="I8" i="1" s="1"/>
  <c r="J8" i="1" s="1"/>
  <c r="G28" i="1" l="1"/>
  <c r="F28" i="1"/>
</calcChain>
</file>

<file path=xl/sharedStrings.xml><?xml version="1.0" encoding="utf-8"?>
<sst xmlns="http://schemas.openxmlformats.org/spreadsheetml/2006/main" count="62" uniqueCount="27">
  <si>
    <t>Acumulado</t>
  </si>
  <si>
    <t>Actividad/Mes</t>
  </si>
  <si>
    <t>Total</t>
  </si>
  <si>
    <t>Estudio Mercado</t>
  </si>
  <si>
    <t>Definir Estrategia</t>
  </si>
  <si>
    <t>Construir local</t>
  </si>
  <si>
    <t>Equipamiento</t>
  </si>
  <si>
    <t>Valor Ganado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</si>
  <si>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</si>
  <si>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</si>
  <si>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</si>
  <si>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</si>
  <si>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</si>
  <si>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</si>
  <si>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</si>
  <si>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</si>
  <si>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Línea Base</t>
  </si>
  <si>
    <t>Valor Planificado</t>
  </si>
  <si>
    <t>Costo Actual</t>
  </si>
  <si>
    <t>Progreso</t>
  </si>
  <si>
    <t>TOTAL</t>
  </si>
  <si>
    <t>CV=EV-AC</t>
  </si>
  <si>
    <t>CPI=EV/AC</t>
  </si>
  <si>
    <t>Desvío de costos</t>
  </si>
  <si>
    <t>Desvío de Cronograma</t>
  </si>
  <si>
    <t>SV=EV-PV</t>
  </si>
  <si>
    <t>SPI=EV/PV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</si>
</sst>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tabSelected="1" workbookViewId="0">
      <selection activeCell="M6" sqref="M6"/>
    </sheetView>
  </sheetViews>
  <sheetFormatPr baseColWidth="10" defaultRowHeight="15" x14ac:dyDescent="0.25"/>
  <cols>
    <col min="2" max="2" width="16.42578125" bestFit="1" customWidth="1"/>
    <col min="3" max="10" width="6.140625" bestFit="1" customWidth="1"/>
    <col min="11" max="11" width="5.42578125" bestFit="1" customWidth="1"/>
  </cols>
  <sheetData>
    <row r="2" spans="1:16" x14ac:dyDescent="0.25">
      <c r="A2" s="3" t="s">
        <v>17</v>
      </c>
      <c r="B2" t="s">
        <v>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</v>
      </c>
    </row>
    <row r="3" spans="1:16" x14ac:dyDescent="0.25">
      <c r="A3" s="3"/>
      <c r="B3" t="s">
        <v>3</v>
      </c>
      <c r="C3">
        <v>40</v>
      </c>
      <c r="D3">
        <v>20</v>
      </c>
      <c r="K3">
        <f>SUM(C3:J3)</f>
        <v>60</v>
      </c>
      <c r="O3" s="1" t="s">
        <v>23</v>
      </c>
      <c r="P3" s="1"/>
    </row>
    <row r="4" spans="1:16" x14ac:dyDescent="0.25">
      <c r="A4" s="3"/>
      <c r="B4" t="s">
        <v>4</v>
      </c>
      <c r="E4">
        <v>40</v>
      </c>
      <c r="K4">
        <f>SUM(C4:J4)</f>
        <v>40</v>
      </c>
      <c r="O4" t="s">
        <v>21</v>
      </c>
      <c r="P4">
        <f>H28-H16</f>
        <v>-40</v>
      </c>
    </row>
    <row r="5" spans="1:16" x14ac:dyDescent="0.25">
      <c r="A5" s="3"/>
      <c r="B5" t="s">
        <v>5</v>
      </c>
      <c r="F5">
        <v>100</v>
      </c>
      <c r="G5">
        <v>100</v>
      </c>
      <c r="H5">
        <v>100</v>
      </c>
      <c r="I5">
        <v>400</v>
      </c>
      <c r="K5">
        <f>SUM(C5:J5)</f>
        <v>700</v>
      </c>
      <c r="O5" t="s">
        <v>22</v>
      </c>
      <c r="P5">
        <f>H28/H16</f>
        <v>0.9285714285714286</v>
      </c>
    </row>
    <row r="6" spans="1:16" x14ac:dyDescent="0.25">
      <c r="A6" s="3"/>
      <c r="B6" t="s">
        <v>6</v>
      </c>
      <c r="J6">
        <v>200</v>
      </c>
      <c r="K6">
        <f>SUM(C6:J6)</f>
        <v>200</v>
      </c>
    </row>
    <row r="7" spans="1:16" x14ac:dyDescent="0.25">
      <c r="A7" s="3"/>
      <c r="B7" t="s">
        <v>2</v>
      </c>
      <c r="C7">
        <f>SUM(C3:C6)</f>
        <v>40</v>
      </c>
      <c r="D7">
        <f>SUM(D3:D6)</f>
        <v>20</v>
      </c>
      <c r="E7">
        <f>SUM(E3:E6)</f>
        <v>40</v>
      </c>
      <c r="F7">
        <f>SUM(F3:F6)</f>
        <v>100</v>
      </c>
      <c r="G7">
        <f>SUM(G3:G6)</f>
        <v>100</v>
      </c>
      <c r="H7">
        <f>SUM(H3:H6)</f>
        <v>100</v>
      </c>
      <c r="I7">
        <f>SUM(I3:I6)</f>
        <v>400</v>
      </c>
      <c r="J7">
        <f>SUM(J3:J6)</f>
        <v>200</v>
      </c>
      <c r="K7">
        <f>SUM(K3:K6)</f>
        <v>1000</v>
      </c>
      <c r="O7" s="1" t="s">
        <v>24</v>
      </c>
      <c r="P7" s="1"/>
    </row>
    <row r="8" spans="1:16" x14ac:dyDescent="0.25">
      <c r="A8" s="3"/>
      <c r="B8" t="s">
        <v>16</v>
      </c>
      <c r="C8">
        <f>C7</f>
        <v>40</v>
      </c>
      <c r="D8">
        <f>C8+D7</f>
        <v>60</v>
      </c>
      <c r="E8">
        <f t="shared" ref="E8:J8" si="0">D8+E7</f>
        <v>100</v>
      </c>
      <c r="F8">
        <f t="shared" si="0"/>
        <v>200</v>
      </c>
      <c r="G8">
        <f t="shared" si="0"/>
        <v>300</v>
      </c>
      <c r="H8">
        <f t="shared" si="0"/>
        <v>400</v>
      </c>
      <c r="I8">
        <f t="shared" si="0"/>
        <v>800</v>
      </c>
      <c r="J8">
        <f t="shared" si="0"/>
        <v>1000</v>
      </c>
      <c r="O8" t="s">
        <v>25</v>
      </c>
      <c r="P8">
        <f>H28-H8</f>
        <v>120</v>
      </c>
    </row>
    <row r="9" spans="1:16" x14ac:dyDescent="0.25">
      <c r="O9" t="s">
        <v>26</v>
      </c>
      <c r="P9">
        <f>H28/H8</f>
        <v>1.3</v>
      </c>
    </row>
    <row r="10" spans="1:16" x14ac:dyDescent="0.25">
      <c r="A10" s="4" t="s">
        <v>18</v>
      </c>
      <c r="B10" t="s">
        <v>1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2</v>
      </c>
    </row>
    <row r="11" spans="1:16" x14ac:dyDescent="0.25">
      <c r="A11" s="4"/>
      <c r="B11" t="s">
        <v>3</v>
      </c>
      <c r="C11">
        <v>40</v>
      </c>
      <c r="D11">
        <v>30</v>
      </c>
      <c r="K11">
        <f t="shared" ref="K11:K14" si="1">SUM(C11:J11)</f>
        <v>70</v>
      </c>
    </row>
    <row r="12" spans="1:16" x14ac:dyDescent="0.25">
      <c r="A12" s="4"/>
      <c r="B12" t="s">
        <v>4</v>
      </c>
      <c r="E12">
        <v>40</v>
      </c>
      <c r="K12">
        <f t="shared" si="1"/>
        <v>40</v>
      </c>
    </row>
    <row r="13" spans="1:16" x14ac:dyDescent="0.25">
      <c r="A13" s="4"/>
      <c r="B13" t="s">
        <v>5</v>
      </c>
      <c r="F13">
        <v>100</v>
      </c>
      <c r="G13">
        <v>150</v>
      </c>
      <c r="H13">
        <v>200</v>
      </c>
      <c r="K13">
        <f t="shared" si="1"/>
        <v>450</v>
      </c>
    </row>
    <row r="14" spans="1:16" x14ac:dyDescent="0.25">
      <c r="A14" s="4"/>
      <c r="B14" t="s">
        <v>6</v>
      </c>
      <c r="K14">
        <f t="shared" si="1"/>
        <v>0</v>
      </c>
    </row>
    <row r="15" spans="1:16" x14ac:dyDescent="0.25">
      <c r="A15" s="4"/>
      <c r="B15" t="s">
        <v>2</v>
      </c>
      <c r="C15">
        <f t="shared" ref="C15:H15" si="2">SUM(C11:C14)</f>
        <v>40</v>
      </c>
      <c r="D15">
        <f t="shared" si="2"/>
        <v>30</v>
      </c>
      <c r="E15">
        <f t="shared" si="2"/>
        <v>40</v>
      </c>
      <c r="F15">
        <f t="shared" si="2"/>
        <v>100</v>
      </c>
      <c r="G15">
        <f t="shared" si="2"/>
        <v>150</v>
      </c>
      <c r="H15">
        <f t="shared" si="2"/>
        <v>200</v>
      </c>
      <c r="K15">
        <v>560</v>
      </c>
    </row>
    <row r="16" spans="1:16" x14ac:dyDescent="0.25">
      <c r="A16" s="4"/>
      <c r="B16" t="s">
        <v>0</v>
      </c>
      <c r="C16">
        <v>40</v>
      </c>
      <c r="D16">
        <f>C16+D15</f>
        <v>70</v>
      </c>
      <c r="E16">
        <f t="shared" ref="E16:H16" si="3">D16+E15</f>
        <v>110</v>
      </c>
      <c r="F16">
        <f t="shared" si="3"/>
        <v>210</v>
      </c>
      <c r="G16">
        <f t="shared" si="3"/>
        <v>360</v>
      </c>
      <c r="H16">
        <f t="shared" si="3"/>
        <v>560</v>
      </c>
    </row>
    <row r="18" spans="1:11" x14ac:dyDescent="0.25">
      <c r="A18" s="4" t="s">
        <v>19</v>
      </c>
      <c r="B18" t="s">
        <v>1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2</v>
      </c>
    </row>
    <row r="19" spans="1:11" x14ac:dyDescent="0.25">
      <c r="A19" s="4"/>
      <c r="B19" t="s">
        <v>3</v>
      </c>
      <c r="C19" s="2">
        <v>0.5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/>
      <c r="J19" s="2"/>
      <c r="K19" s="2">
        <v>1</v>
      </c>
    </row>
    <row r="20" spans="1:11" x14ac:dyDescent="0.25">
      <c r="A20" s="4"/>
      <c r="B20" t="s">
        <v>4</v>
      </c>
      <c r="C20" s="2"/>
      <c r="D20" s="2"/>
      <c r="E20" s="2">
        <v>1</v>
      </c>
      <c r="F20" s="2">
        <v>1</v>
      </c>
      <c r="G20" s="2">
        <v>1</v>
      </c>
      <c r="H20" s="2">
        <v>1</v>
      </c>
      <c r="I20" s="2"/>
      <c r="J20" s="2"/>
      <c r="K20" s="2">
        <v>1</v>
      </c>
    </row>
    <row r="21" spans="1:11" x14ac:dyDescent="0.25">
      <c r="A21" s="4"/>
      <c r="B21" t="s">
        <v>5</v>
      </c>
      <c r="C21" s="2"/>
      <c r="D21" s="2"/>
      <c r="E21" s="2"/>
      <c r="F21" s="2">
        <v>0.2</v>
      </c>
      <c r="G21" s="2">
        <v>0.4</v>
      </c>
      <c r="H21" s="2">
        <v>0.6</v>
      </c>
      <c r="I21" s="2"/>
      <c r="J21" s="2"/>
      <c r="K21" s="2">
        <v>0.6</v>
      </c>
    </row>
    <row r="22" spans="1:11" x14ac:dyDescent="0.25">
      <c r="A22" s="4"/>
      <c r="B22" t="s">
        <v>6</v>
      </c>
      <c r="C22" s="2"/>
      <c r="D22" s="2"/>
      <c r="E22" s="2"/>
      <c r="F22" s="2"/>
      <c r="G22" s="2"/>
      <c r="H22" s="2">
        <v>0</v>
      </c>
      <c r="I22" s="2"/>
      <c r="J22" s="2"/>
      <c r="K22" s="2">
        <v>0</v>
      </c>
    </row>
    <row r="23" spans="1:11" x14ac:dyDescent="0.25">
      <c r="B23" s="1" t="s">
        <v>7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3" t="s">
        <v>7</v>
      </c>
      <c r="B24" t="s">
        <v>3</v>
      </c>
      <c r="C24">
        <f>C19*$K$3</f>
        <v>30</v>
      </c>
      <c r="D24">
        <f t="shared" ref="D24:H24" si="4">D19*$K$3</f>
        <v>60</v>
      </c>
      <c r="E24">
        <f t="shared" si="4"/>
        <v>60</v>
      </c>
      <c r="F24">
        <f t="shared" si="4"/>
        <v>60</v>
      </c>
      <c r="G24">
        <f t="shared" si="4"/>
        <v>60</v>
      </c>
      <c r="H24">
        <f t="shared" si="4"/>
        <v>60</v>
      </c>
      <c r="K24">
        <f t="shared" ref="K24" si="5">K19*$K$3</f>
        <v>60</v>
      </c>
    </row>
    <row r="25" spans="1:11" x14ac:dyDescent="0.25">
      <c r="A25" s="3"/>
      <c r="B25" t="s">
        <v>4</v>
      </c>
      <c r="E25">
        <f>E20*$K4</f>
        <v>40</v>
      </c>
      <c r="F25">
        <f t="shared" ref="F25:H25" si="6">F20*$K4</f>
        <v>40</v>
      </c>
      <c r="G25">
        <f t="shared" si="6"/>
        <v>40</v>
      </c>
      <c r="H25">
        <f t="shared" si="6"/>
        <v>40</v>
      </c>
      <c r="K25">
        <f t="shared" ref="K25" si="7">K20*$K4</f>
        <v>40</v>
      </c>
    </row>
    <row r="26" spans="1:11" x14ac:dyDescent="0.25">
      <c r="A26" s="3"/>
      <c r="B26" t="s">
        <v>5</v>
      </c>
      <c r="F26">
        <f>F21*$K5</f>
        <v>140</v>
      </c>
      <c r="G26">
        <f t="shared" ref="G26:H26" si="8">G21*$K5</f>
        <v>280</v>
      </c>
      <c r="H26">
        <f t="shared" si="8"/>
        <v>420</v>
      </c>
      <c r="K26">
        <f t="shared" ref="K26" si="9">K21*$K5</f>
        <v>420</v>
      </c>
    </row>
    <row r="27" spans="1:11" x14ac:dyDescent="0.25">
      <c r="A27" s="3"/>
      <c r="B27" t="s">
        <v>6</v>
      </c>
      <c r="H27">
        <v>0</v>
      </c>
      <c r="K27">
        <v>0</v>
      </c>
    </row>
    <row r="28" spans="1:11" x14ac:dyDescent="0.25">
      <c r="B28" t="s">
        <v>20</v>
      </c>
      <c r="C28">
        <f>SUM(C24:C27)</f>
        <v>30</v>
      </c>
      <c r="D28">
        <f t="shared" ref="D28:H28" si="10">SUM(D24:D27)</f>
        <v>60</v>
      </c>
      <c r="E28">
        <f t="shared" si="10"/>
        <v>100</v>
      </c>
      <c r="F28">
        <f t="shared" si="10"/>
        <v>240</v>
      </c>
      <c r="G28">
        <f t="shared" si="10"/>
        <v>380</v>
      </c>
      <c r="H28">
        <f t="shared" si="10"/>
        <v>520</v>
      </c>
    </row>
  </sheetData>
  <mergeCells count="7">
    <mergeCell ref="B23:K23"/>
    <mergeCell ref="A2:A8"/>
    <mergeCell ref="A10:A16"/>
    <mergeCell ref="A18:A22"/>
    <mergeCell ref="A24:A27"/>
    <mergeCell ref="O3:P3"/>
    <mergeCell ref="O7:P7"/>
  </mergeCells>
  <pageMargins left="0.7" right="0.7" top="0.75" bottom="0.75" header="0.3" footer="0.3"/>
  <ignoredErrors>
    <ignoredError sqref="J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Barsotti</dc:creator>
  <cp:lastModifiedBy>Alejandro Barsotti</cp:lastModifiedBy>
  <dcterms:created xsi:type="dcterms:W3CDTF">2017-05-17T04:23:42Z</dcterms:created>
  <dcterms:modified xsi:type="dcterms:W3CDTF">2017-05-17T05:41:15Z</dcterms:modified>
</cp:coreProperties>
</file>