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_r\OneDrive\2017\1º Cuatrimestre\Administración de Proyectos\TP2\"/>
    </mc:Choice>
  </mc:AlternateContent>
  <bookViews>
    <workbookView xWindow="0" yWindow="0" windowWidth="15345" windowHeight="6795" activeTab="1"/>
  </bookViews>
  <sheets>
    <sheet name="Tiempo" sheetId="1" r:id="rId1"/>
    <sheet name="Costos" sheetId="4" r:id="rId2"/>
    <sheet name="Hit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5" i="4" l="1"/>
  <c r="L74" i="4"/>
  <c r="K74" i="4"/>
  <c r="J74" i="4"/>
  <c r="L73" i="4"/>
  <c r="K73" i="4"/>
  <c r="J73" i="4"/>
  <c r="L72" i="4"/>
  <c r="K72" i="4"/>
  <c r="J72" i="4"/>
  <c r="L71" i="4"/>
  <c r="K71" i="4"/>
  <c r="J71" i="4"/>
  <c r="L70" i="4"/>
  <c r="K70" i="4"/>
  <c r="J70" i="4"/>
  <c r="L69" i="4"/>
  <c r="K69" i="4"/>
  <c r="J69" i="4"/>
  <c r="L68" i="4"/>
  <c r="K68" i="4"/>
  <c r="J68" i="4"/>
  <c r="L67" i="4"/>
  <c r="K67" i="4"/>
  <c r="J67" i="4"/>
  <c r="L66" i="4"/>
  <c r="K66" i="4"/>
  <c r="J66" i="4"/>
  <c r="L65" i="4"/>
  <c r="K65" i="4"/>
  <c r="J65" i="4"/>
  <c r="L64" i="4"/>
  <c r="K64" i="4"/>
  <c r="J64" i="4"/>
  <c r="L63" i="4"/>
  <c r="K63" i="4"/>
  <c r="J63" i="4"/>
  <c r="L62" i="4"/>
  <c r="K62" i="4"/>
  <c r="J62" i="4"/>
  <c r="L61" i="4"/>
  <c r="K61" i="4"/>
  <c r="J61" i="4"/>
  <c r="L60" i="4"/>
  <c r="K60" i="4"/>
  <c r="J60" i="4"/>
  <c r="L59" i="4"/>
  <c r="K59" i="4"/>
  <c r="J59" i="4"/>
  <c r="L58" i="4"/>
  <c r="K58" i="4"/>
  <c r="J58" i="4"/>
  <c r="L57" i="4"/>
  <c r="K57" i="4"/>
  <c r="J57" i="4"/>
  <c r="L56" i="4"/>
  <c r="K56" i="4"/>
  <c r="J56" i="4"/>
  <c r="L55" i="4"/>
  <c r="K55" i="4"/>
  <c r="J55" i="4"/>
  <c r="L54" i="4"/>
  <c r="K54" i="4"/>
  <c r="J54" i="4"/>
  <c r="L53" i="4"/>
  <c r="K53" i="4"/>
  <c r="J53" i="4"/>
  <c r="L52" i="4"/>
  <c r="K52" i="4"/>
  <c r="J52" i="4"/>
  <c r="L51" i="4"/>
  <c r="K51" i="4"/>
  <c r="J51" i="4"/>
  <c r="L50" i="4"/>
  <c r="K50" i="4"/>
  <c r="J50" i="4"/>
  <c r="L49" i="4"/>
  <c r="K49" i="4"/>
  <c r="J49" i="4"/>
  <c r="L48" i="4"/>
  <c r="K48" i="4"/>
  <c r="J48" i="4"/>
  <c r="L47" i="4"/>
  <c r="K47" i="4"/>
  <c r="J47" i="4"/>
  <c r="L46" i="4"/>
  <c r="K46" i="4"/>
  <c r="J46" i="4"/>
  <c r="L45" i="4"/>
  <c r="K45" i="4"/>
  <c r="J45" i="4"/>
  <c r="L44" i="4"/>
  <c r="K44" i="4"/>
  <c r="J44" i="4"/>
  <c r="L43" i="4"/>
  <c r="K43" i="4"/>
  <c r="J43" i="4"/>
  <c r="L42" i="4"/>
  <c r="K42" i="4"/>
  <c r="J42" i="4"/>
  <c r="L41" i="4"/>
  <c r="K41" i="4"/>
  <c r="J41" i="4"/>
  <c r="L40" i="4"/>
  <c r="K40" i="4"/>
  <c r="J40" i="4"/>
  <c r="L39" i="4"/>
  <c r="K39" i="4"/>
  <c r="J39" i="4"/>
  <c r="L38" i="4"/>
  <c r="K38" i="4"/>
  <c r="J38" i="4"/>
  <c r="L37" i="4"/>
  <c r="K37" i="4"/>
  <c r="J37" i="4"/>
  <c r="L36" i="4"/>
  <c r="K36" i="4"/>
  <c r="J36" i="4"/>
  <c r="L35" i="4"/>
  <c r="K35" i="4"/>
  <c r="J35" i="4"/>
  <c r="L34" i="4"/>
  <c r="K34" i="4"/>
  <c r="J34" i="4"/>
  <c r="L33" i="4"/>
  <c r="K33" i="4"/>
  <c r="J33" i="4"/>
  <c r="L32" i="4"/>
  <c r="K32" i="4"/>
  <c r="J32" i="4"/>
  <c r="L31" i="4"/>
  <c r="K31" i="4"/>
  <c r="J31" i="4"/>
  <c r="L30" i="4"/>
  <c r="K30" i="4"/>
  <c r="J30" i="4"/>
  <c r="L29" i="4"/>
  <c r="K29" i="4"/>
  <c r="J29" i="4"/>
  <c r="L28" i="4"/>
  <c r="K28" i="4"/>
  <c r="J28" i="4"/>
  <c r="L27" i="4"/>
  <c r="K27" i="4"/>
  <c r="J27" i="4"/>
  <c r="L26" i="4"/>
  <c r="K26" i="4"/>
  <c r="J26" i="4"/>
  <c r="L25" i="4"/>
  <c r="K25" i="4"/>
  <c r="J25" i="4"/>
  <c r="L24" i="4"/>
  <c r="K24" i="4"/>
  <c r="J24" i="4"/>
  <c r="L23" i="4"/>
  <c r="K23" i="4"/>
  <c r="J23" i="4"/>
  <c r="L22" i="4"/>
  <c r="K22" i="4"/>
  <c r="J22" i="4"/>
  <c r="L21" i="4"/>
  <c r="K21" i="4"/>
  <c r="J21" i="4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J78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<sst xmlns="http://schemas.openxmlformats.org/spreadsheetml/2006/main" count="231" uniqueCount="87">
  <si>
    <t>-</t>
  </si>
  <si>
    <t>Realizar el modelo de datos</t>
  </si>
  <si>
    <t>Generar documentación e informes de desempeño</t>
  </si>
  <si>
    <t>Testear módulos</t>
  </si>
  <si>
    <t>Capacitar usuarios</t>
  </si>
  <si>
    <t>Entrevistar a los interesados</t>
  </si>
  <si>
    <t>Recopilar Requisitos</t>
  </si>
  <si>
    <t>Realizar el Plan para la Dirección del Proyecto</t>
  </si>
  <si>
    <t>HITOS</t>
  </si>
  <si>
    <t>Acta de constitución del proyecto</t>
  </si>
  <si>
    <t>Plan para la dirección del proyecto</t>
  </si>
  <si>
    <t>Desarrollar el Acta de Constitución del Proyecto</t>
  </si>
  <si>
    <t>Planificar la Gestión del Alcance</t>
  </si>
  <si>
    <t>Planificar la Gestión del Cronograma</t>
  </si>
  <si>
    <t>Enunciado del alcance</t>
  </si>
  <si>
    <t>Documentación de requisitos</t>
  </si>
  <si>
    <t>Plan de gestión de requisitos</t>
  </si>
  <si>
    <t>Matriz de trazabilidad de los requisitos</t>
  </si>
  <si>
    <t>Lista de actividades e hitos</t>
  </si>
  <si>
    <t>Estructura de Desglose de Trabajo y Diccionario</t>
  </si>
  <si>
    <t>Diagrama de red del cronograma</t>
  </si>
  <si>
    <t>Estructura de desglose de recursos</t>
  </si>
  <si>
    <t>Requisitos de recursos de las actividades</t>
  </si>
  <si>
    <t>Duración de las actividades</t>
  </si>
  <si>
    <t>Cronograma del Proyecto</t>
  </si>
  <si>
    <t>Línea Base de Alcance</t>
  </si>
  <si>
    <t xml:space="preserve">Estimaciones de costos </t>
  </si>
  <si>
    <t>Base de las estimaciones</t>
  </si>
  <si>
    <t>Línea base de costo</t>
  </si>
  <si>
    <t>Requisitos de financiamiento</t>
  </si>
  <si>
    <t>Planificar la Gestión de RRHH</t>
  </si>
  <si>
    <t>Planificar la Gestión de Calidad</t>
  </si>
  <si>
    <t>Planificar la Gestión de Costos</t>
  </si>
  <si>
    <t>Planificar la Gestión de Comunicaciones</t>
  </si>
  <si>
    <t>Línea base del cronograma y sus Datos</t>
  </si>
  <si>
    <t>Plan de Gestión de Calidad</t>
  </si>
  <si>
    <t>Listas de control de calidad</t>
  </si>
  <si>
    <t>Métricas de calidad</t>
  </si>
  <si>
    <t>Roles y responsabilidades</t>
  </si>
  <si>
    <t>Organigrama</t>
  </si>
  <si>
    <t>Plan para la dirección del personal</t>
  </si>
  <si>
    <t>Adquirir el Equipo del Proyecto</t>
  </si>
  <si>
    <t>Evaluación del desempeño del equipo</t>
  </si>
  <si>
    <t>Registro de los interesados</t>
  </si>
  <si>
    <t>Plan de gestión de las comunicaciones</t>
  </si>
  <si>
    <t>Plan de Gestión de Riesgos</t>
  </si>
  <si>
    <t>Registro de riesgos</t>
  </si>
  <si>
    <t>Plan de gestión de las adquisiciones</t>
  </si>
  <si>
    <t>Documentos de la adquisición</t>
  </si>
  <si>
    <t>Enunciado del trabajo de la adquisición</t>
  </si>
  <si>
    <t>Decisión de hacer o comprar</t>
  </si>
  <si>
    <t>Desarrollar módulos</t>
  </si>
  <si>
    <t>Módulos desarrollados</t>
  </si>
  <si>
    <t>Documentación</t>
  </si>
  <si>
    <t>Cerrar Proyecto</t>
  </si>
  <si>
    <t>Crear la LB del Alcance</t>
  </si>
  <si>
    <t>Crear la LB del Cronograma</t>
  </si>
  <si>
    <t>Crear la LB de Costos</t>
  </si>
  <si>
    <t>Elaborar prototipo</t>
  </si>
  <si>
    <t>Instalar el software</t>
  </si>
  <si>
    <t>Transferencia del producto final</t>
  </si>
  <si>
    <t>Predecesores</t>
  </si>
  <si>
    <t>Actividades</t>
  </si>
  <si>
    <t>Duración (días)</t>
  </si>
  <si>
    <t>Recolectar datos de la empresa e Identificar interesados</t>
  </si>
  <si>
    <t>Crear modelos de Análisis y Diseño</t>
  </si>
  <si>
    <t>Planificar la Gestión de Riesgos y Respuesta</t>
  </si>
  <si>
    <t>Optimista</t>
  </si>
  <si>
    <t>Más Probable</t>
  </si>
  <si>
    <t>Media</t>
  </si>
  <si>
    <t>Pesimista</t>
  </si>
  <si>
    <t>Administración de Proveedores</t>
  </si>
  <si>
    <t>Registro de Compras</t>
  </si>
  <si>
    <t>Administración de Stock</t>
  </si>
  <si>
    <t>Administración de Clientes</t>
  </si>
  <si>
    <t>Registro de Ventas</t>
  </si>
  <si>
    <t>Generación de Facturas</t>
  </si>
  <si>
    <t>5, 7, 8, 10, 14</t>
  </si>
  <si>
    <t>6, 9, 11</t>
  </si>
  <si>
    <t>4, 6</t>
  </si>
  <si>
    <t>3, 4</t>
  </si>
  <si>
    <t>5, 9, 11, 13</t>
  </si>
  <si>
    <t>Análoga</t>
  </si>
  <si>
    <t>Costo ($)</t>
  </si>
  <si>
    <t>Costo Total</t>
  </si>
  <si>
    <t>Total días</t>
  </si>
  <si>
    <t>Costo/día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</si>
</sst>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justify" vertical="center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2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85" zoomScaleNormal="85" workbookViewId="0">
      <selection activeCell="D62" sqref="D62"/>
    </sheetView>
  </sheetViews>
  <sheetFormatPr baseColWidth="10" defaultColWidth="12.42578125" defaultRowHeight="15" x14ac:dyDescent="0.25"/>
  <cols>
    <col min="1" max="1" width="3.28515625" style="3" bestFit="1" customWidth="1"/>
    <col min="2" max="2" width="51.42578125" style="3" bestFit="1" customWidth="1"/>
    <col min="3" max="3" width="47" style="3" bestFit="1" customWidth="1"/>
    <col min="4" max="4" width="13" style="7" bestFit="1" customWidth="1"/>
    <col min="5" max="5" width="12.42578125" style="3"/>
    <col min="6" max="6" width="13" style="3" bestFit="1" customWidth="1"/>
    <col min="7" max="16384" width="12.42578125" style="3"/>
  </cols>
  <sheetData>
    <row r="1" spans="1:10" x14ac:dyDescent="0.25">
      <c r="E1" s="8" t="s">
        <v>63</v>
      </c>
      <c r="F1" s="8"/>
      <c r="G1" s="8"/>
      <c r="H1" s="8"/>
    </row>
    <row r="2" spans="1:10" x14ac:dyDescent="0.25">
      <c r="B2" s="8" t="s">
        <v>62</v>
      </c>
      <c r="C2" s="8"/>
      <c r="D2" s="6" t="s">
        <v>61</v>
      </c>
      <c r="E2" s="9" t="s">
        <v>67</v>
      </c>
      <c r="F2" s="7" t="s">
        <v>68</v>
      </c>
      <c r="G2" s="7" t="s">
        <v>70</v>
      </c>
      <c r="H2" s="7" t="s">
        <v>69</v>
      </c>
      <c r="I2" s="3" t="s">
        <v>82</v>
      </c>
    </row>
    <row r="3" spans="1:10" x14ac:dyDescent="0.25">
      <c r="A3" s="3">
        <v>1</v>
      </c>
      <c r="B3" s="1" t="s">
        <v>64</v>
      </c>
      <c r="C3" s="1"/>
      <c r="D3" s="7" t="s">
        <v>0</v>
      </c>
      <c r="E3" s="3">
        <v>1</v>
      </c>
      <c r="F3" s="3">
        <v>2</v>
      </c>
      <c r="G3" s="3">
        <v>3</v>
      </c>
      <c r="H3" s="11">
        <f>(E3+4*F3+G3)/6</f>
        <v>2</v>
      </c>
      <c r="I3" s="3">
        <v>2</v>
      </c>
      <c r="J3" s="11"/>
    </row>
    <row r="4" spans="1:10" x14ac:dyDescent="0.25">
      <c r="A4" s="3">
        <v>2</v>
      </c>
      <c r="B4" s="1" t="s">
        <v>5</v>
      </c>
      <c r="C4" s="1"/>
      <c r="D4" s="7">
        <v>1</v>
      </c>
      <c r="E4" s="3">
        <v>1</v>
      </c>
      <c r="F4" s="3">
        <v>2.5</v>
      </c>
      <c r="G4" s="3">
        <v>5</v>
      </c>
      <c r="H4" s="11">
        <f t="shared" ref="H4:H67" si="0">(E4+4*F4+G4)/6</f>
        <v>2.6666666666666665</v>
      </c>
      <c r="I4" s="3">
        <v>4</v>
      </c>
      <c r="J4" s="11"/>
    </row>
    <row r="5" spans="1:10" x14ac:dyDescent="0.25">
      <c r="A5" s="3">
        <v>3</v>
      </c>
      <c r="B5" s="1" t="s">
        <v>11</v>
      </c>
      <c r="C5" s="1"/>
      <c r="D5" s="7" t="s">
        <v>0</v>
      </c>
      <c r="E5" s="3">
        <v>1</v>
      </c>
      <c r="F5" s="3">
        <v>2</v>
      </c>
      <c r="G5" s="3">
        <v>3</v>
      </c>
      <c r="H5" s="11">
        <f t="shared" si="0"/>
        <v>2</v>
      </c>
      <c r="I5" s="3">
        <v>3</v>
      </c>
      <c r="J5" s="11"/>
    </row>
    <row r="6" spans="1:10" x14ac:dyDescent="0.25">
      <c r="A6" s="3">
        <v>4</v>
      </c>
      <c r="B6" s="2" t="s">
        <v>6</v>
      </c>
      <c r="C6" s="2"/>
      <c r="D6" s="7">
        <v>2</v>
      </c>
      <c r="E6" s="3">
        <v>2</v>
      </c>
      <c r="F6" s="3">
        <v>4</v>
      </c>
      <c r="G6" s="3">
        <v>6</v>
      </c>
      <c r="H6" s="11">
        <f t="shared" si="0"/>
        <v>4</v>
      </c>
      <c r="I6" s="3">
        <v>5</v>
      </c>
      <c r="J6" s="11"/>
    </row>
    <row r="7" spans="1:10" x14ac:dyDescent="0.25">
      <c r="A7" s="3">
        <v>5</v>
      </c>
      <c r="B7" s="2" t="s">
        <v>12</v>
      </c>
      <c r="C7" s="2"/>
      <c r="D7" s="7">
        <v>4</v>
      </c>
      <c r="E7" s="3">
        <v>2</v>
      </c>
      <c r="F7" s="3">
        <v>3.5</v>
      </c>
      <c r="G7" s="3">
        <v>6</v>
      </c>
      <c r="H7" s="11">
        <f t="shared" si="0"/>
        <v>3.6666666666666665</v>
      </c>
      <c r="I7" s="3">
        <v>4</v>
      </c>
      <c r="J7" s="11"/>
    </row>
    <row r="8" spans="1:10" x14ac:dyDescent="0.25">
      <c r="A8" s="3">
        <v>6</v>
      </c>
      <c r="B8" s="3" t="s">
        <v>55</v>
      </c>
      <c r="D8" s="7">
        <v>5</v>
      </c>
      <c r="E8" s="3">
        <v>1.5</v>
      </c>
      <c r="F8" s="3">
        <v>2</v>
      </c>
      <c r="G8" s="3">
        <v>3.5</v>
      </c>
      <c r="H8" s="11">
        <f t="shared" si="0"/>
        <v>2.1666666666666665</v>
      </c>
      <c r="I8" s="3">
        <v>2</v>
      </c>
      <c r="J8" s="11"/>
    </row>
    <row r="9" spans="1:10" x14ac:dyDescent="0.25">
      <c r="A9" s="3">
        <v>7</v>
      </c>
      <c r="B9" s="1" t="s">
        <v>7</v>
      </c>
      <c r="C9" s="1"/>
      <c r="D9" s="7" t="s">
        <v>80</v>
      </c>
      <c r="E9" s="3">
        <v>3</v>
      </c>
      <c r="F9" s="3">
        <v>5.5</v>
      </c>
      <c r="G9" s="3">
        <v>7</v>
      </c>
      <c r="H9" s="11">
        <f t="shared" si="0"/>
        <v>5.333333333333333</v>
      </c>
      <c r="I9" s="3">
        <v>6</v>
      </c>
      <c r="J9" s="11"/>
    </row>
    <row r="10" spans="1:10" x14ac:dyDescent="0.25">
      <c r="A10" s="3">
        <v>8</v>
      </c>
      <c r="B10" s="1" t="s">
        <v>13</v>
      </c>
      <c r="C10" s="1"/>
      <c r="D10" s="7">
        <v>6</v>
      </c>
      <c r="E10" s="3">
        <v>1.5</v>
      </c>
      <c r="F10" s="3">
        <v>2.5</v>
      </c>
      <c r="G10" s="3">
        <v>4</v>
      </c>
      <c r="H10" s="11">
        <f t="shared" si="0"/>
        <v>2.5833333333333335</v>
      </c>
      <c r="I10" s="3">
        <v>3</v>
      </c>
      <c r="J10" s="11"/>
    </row>
    <row r="11" spans="1:10" x14ac:dyDescent="0.25">
      <c r="A11" s="3">
        <v>9</v>
      </c>
      <c r="B11" s="3" t="s">
        <v>56</v>
      </c>
      <c r="D11" s="7">
        <v>8</v>
      </c>
      <c r="E11" s="3">
        <v>2.5</v>
      </c>
      <c r="F11" s="3">
        <v>3</v>
      </c>
      <c r="G11" s="3">
        <v>4.5</v>
      </c>
      <c r="H11" s="11">
        <f t="shared" si="0"/>
        <v>3.1666666666666665</v>
      </c>
      <c r="I11" s="3">
        <v>3</v>
      </c>
      <c r="J11" s="11"/>
    </row>
    <row r="12" spans="1:10" x14ac:dyDescent="0.25">
      <c r="A12" s="3">
        <v>10</v>
      </c>
      <c r="B12" s="3" t="s">
        <v>32</v>
      </c>
      <c r="D12" s="7" t="s">
        <v>79</v>
      </c>
      <c r="E12" s="3">
        <v>1.5</v>
      </c>
      <c r="F12" s="3">
        <v>2</v>
      </c>
      <c r="G12" s="3">
        <v>3</v>
      </c>
      <c r="H12" s="11">
        <f t="shared" si="0"/>
        <v>2.0833333333333335</v>
      </c>
      <c r="I12" s="3">
        <v>3</v>
      </c>
      <c r="J12" s="11"/>
    </row>
    <row r="13" spans="1:10" x14ac:dyDescent="0.25">
      <c r="A13" s="3">
        <v>11</v>
      </c>
      <c r="B13" s="3" t="s">
        <v>57</v>
      </c>
      <c r="D13" s="7">
        <v>10</v>
      </c>
      <c r="E13" s="3">
        <v>1.5</v>
      </c>
      <c r="F13" s="3">
        <v>2</v>
      </c>
      <c r="G13" s="3">
        <v>3.5</v>
      </c>
      <c r="H13" s="11">
        <f t="shared" si="0"/>
        <v>2.1666666666666665</v>
      </c>
      <c r="I13" s="3">
        <v>3</v>
      </c>
      <c r="J13" s="11"/>
    </row>
    <row r="14" spans="1:10" x14ac:dyDescent="0.25">
      <c r="A14" s="3">
        <v>12</v>
      </c>
      <c r="B14" s="3" t="s">
        <v>31</v>
      </c>
      <c r="D14" s="7" t="s">
        <v>78</v>
      </c>
      <c r="E14" s="3">
        <v>1</v>
      </c>
      <c r="F14" s="3">
        <v>2.5</v>
      </c>
      <c r="G14" s="3">
        <v>4</v>
      </c>
      <c r="H14" s="11">
        <f t="shared" si="0"/>
        <v>2.5</v>
      </c>
      <c r="I14" s="3">
        <v>3</v>
      </c>
      <c r="J14" s="11"/>
    </row>
    <row r="15" spans="1:10" x14ac:dyDescent="0.25">
      <c r="A15" s="3">
        <v>13</v>
      </c>
      <c r="B15" s="3" t="s">
        <v>30</v>
      </c>
      <c r="D15" s="7">
        <v>7</v>
      </c>
      <c r="E15" s="3">
        <v>1.5</v>
      </c>
      <c r="F15" s="3">
        <v>2.5</v>
      </c>
      <c r="G15" s="3">
        <v>4.5</v>
      </c>
      <c r="H15" s="11">
        <f t="shared" si="0"/>
        <v>2.6666666666666665</v>
      </c>
      <c r="I15" s="3">
        <v>2</v>
      </c>
      <c r="J15" s="11"/>
    </row>
    <row r="16" spans="1:10" x14ac:dyDescent="0.25">
      <c r="A16" s="3">
        <v>14</v>
      </c>
      <c r="B16" s="1" t="s">
        <v>33</v>
      </c>
      <c r="C16" s="1"/>
      <c r="D16" s="7">
        <v>3</v>
      </c>
      <c r="E16" s="3">
        <v>0.5</v>
      </c>
      <c r="F16" s="3">
        <v>1</v>
      </c>
      <c r="G16" s="3">
        <v>2.5</v>
      </c>
      <c r="H16" s="11">
        <f t="shared" si="0"/>
        <v>1.1666666666666667</v>
      </c>
      <c r="I16" s="3">
        <v>1</v>
      </c>
      <c r="J16" s="11"/>
    </row>
    <row r="17" spans="1:10" x14ac:dyDescent="0.25">
      <c r="A17" s="3">
        <v>15</v>
      </c>
      <c r="B17" s="1" t="s">
        <v>66</v>
      </c>
      <c r="C17" s="1"/>
      <c r="D17" s="7" t="s">
        <v>77</v>
      </c>
      <c r="E17" s="3">
        <v>1.5</v>
      </c>
      <c r="F17" s="3">
        <v>2</v>
      </c>
      <c r="G17" s="3">
        <v>3</v>
      </c>
      <c r="H17" s="11">
        <f t="shared" si="0"/>
        <v>2.0833333333333335</v>
      </c>
      <c r="I17" s="3">
        <v>2</v>
      </c>
      <c r="J17" s="11"/>
    </row>
    <row r="18" spans="1:10" x14ac:dyDescent="0.25">
      <c r="A18" s="3">
        <v>16</v>
      </c>
      <c r="B18" s="3" t="s">
        <v>41</v>
      </c>
      <c r="D18" s="7" t="s">
        <v>81</v>
      </c>
      <c r="E18" s="3">
        <v>2</v>
      </c>
      <c r="F18" s="3">
        <v>3</v>
      </c>
      <c r="G18" s="3">
        <v>5</v>
      </c>
      <c r="H18" s="11">
        <f t="shared" si="0"/>
        <v>3.1666666666666665</v>
      </c>
      <c r="I18" s="3">
        <v>4</v>
      </c>
      <c r="J18" s="11"/>
    </row>
    <row r="19" spans="1:10" x14ac:dyDescent="0.25">
      <c r="A19" s="3">
        <v>17</v>
      </c>
      <c r="B19" s="1" t="s">
        <v>58</v>
      </c>
      <c r="C19" s="1"/>
      <c r="D19" s="7">
        <v>16</v>
      </c>
      <c r="E19" s="3">
        <v>3</v>
      </c>
      <c r="F19" s="3">
        <v>5.5</v>
      </c>
      <c r="G19" s="3">
        <v>8</v>
      </c>
      <c r="H19" s="11">
        <f t="shared" si="0"/>
        <v>5.5</v>
      </c>
      <c r="I19" s="3">
        <v>7</v>
      </c>
      <c r="J19" s="11"/>
    </row>
    <row r="20" spans="1:10" x14ac:dyDescent="0.25">
      <c r="A20" s="3">
        <v>18</v>
      </c>
      <c r="B20" s="10" t="s">
        <v>71</v>
      </c>
      <c r="C20" s="1" t="s">
        <v>5</v>
      </c>
      <c r="D20" s="7">
        <v>17</v>
      </c>
      <c r="E20" s="3">
        <v>0.5</v>
      </c>
      <c r="F20" s="3">
        <v>1</v>
      </c>
      <c r="G20" s="3">
        <v>1.5</v>
      </c>
      <c r="H20" s="11">
        <f t="shared" si="0"/>
        <v>1</v>
      </c>
      <c r="I20" s="3">
        <v>2</v>
      </c>
      <c r="J20" s="11"/>
    </row>
    <row r="21" spans="1:10" x14ac:dyDescent="0.25">
      <c r="A21" s="3">
        <v>19</v>
      </c>
      <c r="B21" s="10"/>
      <c r="C21" s="2" t="s">
        <v>6</v>
      </c>
      <c r="D21" s="7">
        <v>18</v>
      </c>
      <c r="E21" s="3">
        <v>1</v>
      </c>
      <c r="F21" s="3">
        <v>1.5</v>
      </c>
      <c r="G21" s="3">
        <v>2.5</v>
      </c>
      <c r="H21" s="11">
        <f t="shared" si="0"/>
        <v>1.5833333333333333</v>
      </c>
      <c r="I21" s="3">
        <v>2</v>
      </c>
      <c r="J21" s="11"/>
    </row>
    <row r="22" spans="1:10" x14ac:dyDescent="0.25">
      <c r="A22" s="3">
        <v>20</v>
      </c>
      <c r="B22" s="10"/>
      <c r="C22" s="1" t="s">
        <v>1</v>
      </c>
      <c r="D22" s="7">
        <v>19</v>
      </c>
      <c r="E22" s="3">
        <v>0.5</v>
      </c>
      <c r="F22" s="3">
        <v>1</v>
      </c>
      <c r="G22" s="3">
        <v>2</v>
      </c>
      <c r="H22" s="11">
        <f t="shared" si="0"/>
        <v>1.0833333333333333</v>
      </c>
      <c r="I22" s="3">
        <v>1</v>
      </c>
      <c r="J22" s="11"/>
    </row>
    <row r="23" spans="1:10" x14ac:dyDescent="0.25">
      <c r="A23" s="3">
        <v>21</v>
      </c>
      <c r="B23" s="10"/>
      <c r="C23" s="3" t="s">
        <v>65</v>
      </c>
      <c r="D23" s="7">
        <v>20</v>
      </c>
      <c r="E23" s="3">
        <v>1.5</v>
      </c>
      <c r="F23" s="3">
        <v>2.5</v>
      </c>
      <c r="G23" s="3">
        <v>4</v>
      </c>
      <c r="H23" s="11">
        <f t="shared" si="0"/>
        <v>2.5833333333333335</v>
      </c>
      <c r="I23" s="3">
        <v>3</v>
      </c>
      <c r="J23" s="11"/>
    </row>
    <row r="24" spans="1:10" x14ac:dyDescent="0.25">
      <c r="A24" s="3">
        <v>22</v>
      </c>
      <c r="B24" s="10"/>
      <c r="C24" s="1" t="s">
        <v>51</v>
      </c>
      <c r="D24" s="7">
        <v>21</v>
      </c>
      <c r="E24" s="3">
        <v>6</v>
      </c>
      <c r="F24" s="3">
        <v>7</v>
      </c>
      <c r="G24" s="3">
        <v>10</v>
      </c>
      <c r="H24" s="11">
        <f t="shared" si="0"/>
        <v>7.333333333333333</v>
      </c>
      <c r="I24" s="3">
        <v>8</v>
      </c>
      <c r="J24" s="11"/>
    </row>
    <row r="25" spans="1:10" x14ac:dyDescent="0.25">
      <c r="A25" s="3">
        <v>23</v>
      </c>
      <c r="B25" s="10"/>
      <c r="C25" s="1" t="s">
        <v>2</v>
      </c>
      <c r="D25" s="7">
        <v>22</v>
      </c>
      <c r="E25" s="3">
        <v>1.5</v>
      </c>
      <c r="F25" s="3">
        <v>2</v>
      </c>
      <c r="G25" s="3">
        <v>3.5</v>
      </c>
      <c r="H25" s="11">
        <f t="shared" si="0"/>
        <v>2.1666666666666665</v>
      </c>
      <c r="I25" s="3">
        <v>3</v>
      </c>
      <c r="J25" s="11"/>
    </row>
    <row r="26" spans="1:10" x14ac:dyDescent="0.25">
      <c r="A26" s="3">
        <v>24</v>
      </c>
      <c r="B26" s="10"/>
      <c r="C26" s="1" t="s">
        <v>3</v>
      </c>
      <c r="D26" s="7">
        <v>22</v>
      </c>
      <c r="E26" s="3">
        <v>3</v>
      </c>
      <c r="F26" s="3">
        <v>3.5</v>
      </c>
      <c r="G26" s="3">
        <v>5</v>
      </c>
      <c r="H26" s="11">
        <f t="shared" si="0"/>
        <v>3.6666666666666665</v>
      </c>
      <c r="I26" s="3">
        <v>4</v>
      </c>
      <c r="J26" s="11"/>
    </row>
    <row r="27" spans="1:10" x14ac:dyDescent="0.25">
      <c r="A27" s="3">
        <v>25</v>
      </c>
      <c r="B27" s="10"/>
      <c r="C27" s="1" t="s">
        <v>59</v>
      </c>
      <c r="D27" s="7">
        <v>24</v>
      </c>
      <c r="E27" s="3">
        <v>0.5</v>
      </c>
      <c r="F27" s="3">
        <v>1</v>
      </c>
      <c r="G27" s="3">
        <v>2</v>
      </c>
      <c r="H27" s="11">
        <f t="shared" si="0"/>
        <v>1.0833333333333333</v>
      </c>
      <c r="I27" s="3">
        <v>2</v>
      </c>
      <c r="J27" s="11"/>
    </row>
    <row r="28" spans="1:10" x14ac:dyDescent="0.25">
      <c r="A28" s="3">
        <v>26</v>
      </c>
      <c r="B28" s="10"/>
      <c r="C28" s="1" t="s">
        <v>4</v>
      </c>
      <c r="D28" s="7">
        <v>25</v>
      </c>
      <c r="E28" s="3">
        <v>0.5</v>
      </c>
      <c r="F28" s="3">
        <v>1</v>
      </c>
      <c r="G28" s="3">
        <v>1.5</v>
      </c>
      <c r="H28" s="11">
        <f t="shared" si="0"/>
        <v>1</v>
      </c>
      <c r="I28" s="3">
        <v>2</v>
      </c>
      <c r="J28" s="11"/>
    </row>
    <row r="29" spans="1:10" x14ac:dyDescent="0.25">
      <c r="A29" s="3">
        <v>27</v>
      </c>
      <c r="B29" s="10" t="s">
        <v>72</v>
      </c>
      <c r="C29" s="1" t="s">
        <v>5</v>
      </c>
      <c r="D29" s="7">
        <v>26</v>
      </c>
      <c r="E29" s="3">
        <v>0.5</v>
      </c>
      <c r="F29" s="3">
        <v>1</v>
      </c>
      <c r="G29" s="3">
        <v>1.5</v>
      </c>
      <c r="H29" s="11">
        <f t="shared" si="0"/>
        <v>1</v>
      </c>
      <c r="I29" s="3">
        <v>3</v>
      </c>
      <c r="J29" s="11"/>
    </row>
    <row r="30" spans="1:10" x14ac:dyDescent="0.25">
      <c r="A30" s="3">
        <v>28</v>
      </c>
      <c r="B30" s="10"/>
      <c r="C30" s="2" t="s">
        <v>6</v>
      </c>
      <c r="D30" s="7">
        <v>27</v>
      </c>
      <c r="E30" s="3">
        <v>0.5</v>
      </c>
      <c r="F30" s="3">
        <v>1</v>
      </c>
      <c r="G30" s="3">
        <v>2</v>
      </c>
      <c r="H30" s="11">
        <f t="shared" si="0"/>
        <v>1.0833333333333333</v>
      </c>
      <c r="I30" s="3">
        <v>2</v>
      </c>
      <c r="J30" s="11"/>
    </row>
    <row r="31" spans="1:10" x14ac:dyDescent="0.25">
      <c r="A31" s="3">
        <v>29</v>
      </c>
      <c r="B31" s="10"/>
      <c r="C31" s="1" t="s">
        <v>1</v>
      </c>
      <c r="D31" s="7">
        <v>28</v>
      </c>
      <c r="E31" s="3">
        <v>1</v>
      </c>
      <c r="F31" s="3">
        <v>1.5</v>
      </c>
      <c r="G31" s="3">
        <v>2</v>
      </c>
      <c r="H31" s="11">
        <f t="shared" si="0"/>
        <v>1.5</v>
      </c>
      <c r="I31" s="3">
        <v>3</v>
      </c>
      <c r="J31" s="11"/>
    </row>
    <row r="32" spans="1:10" x14ac:dyDescent="0.25">
      <c r="A32" s="3">
        <v>30</v>
      </c>
      <c r="B32" s="10"/>
      <c r="C32" s="3" t="s">
        <v>65</v>
      </c>
      <c r="D32" s="7">
        <v>29</v>
      </c>
      <c r="E32" s="3">
        <v>1</v>
      </c>
      <c r="F32" s="3">
        <v>2</v>
      </c>
      <c r="G32" s="3">
        <v>3.5</v>
      </c>
      <c r="H32" s="11">
        <f t="shared" si="0"/>
        <v>2.0833333333333335</v>
      </c>
      <c r="I32" s="3">
        <v>1</v>
      </c>
      <c r="J32" s="11"/>
    </row>
    <row r="33" spans="1:10" x14ac:dyDescent="0.25">
      <c r="A33" s="3">
        <v>31</v>
      </c>
      <c r="B33" s="10"/>
      <c r="C33" s="1" t="s">
        <v>51</v>
      </c>
      <c r="D33" s="7">
        <v>30</v>
      </c>
      <c r="E33" s="3">
        <v>7</v>
      </c>
      <c r="F33" s="3">
        <v>9</v>
      </c>
      <c r="G33" s="3">
        <v>12</v>
      </c>
      <c r="H33" s="11">
        <f t="shared" si="0"/>
        <v>9.1666666666666661</v>
      </c>
      <c r="I33" s="3">
        <v>9</v>
      </c>
      <c r="J33" s="11"/>
    </row>
    <row r="34" spans="1:10" x14ac:dyDescent="0.25">
      <c r="A34" s="3">
        <v>32</v>
      </c>
      <c r="B34" s="10"/>
      <c r="C34" s="1" t="s">
        <v>2</v>
      </c>
      <c r="D34" s="7">
        <v>31</v>
      </c>
      <c r="E34" s="3">
        <v>1</v>
      </c>
      <c r="F34" s="3">
        <v>1.5</v>
      </c>
      <c r="G34" s="3">
        <v>3</v>
      </c>
      <c r="H34" s="11">
        <f t="shared" si="0"/>
        <v>1.6666666666666667</v>
      </c>
      <c r="I34" s="3">
        <v>3</v>
      </c>
      <c r="J34" s="11"/>
    </row>
    <row r="35" spans="1:10" x14ac:dyDescent="0.25">
      <c r="A35" s="3">
        <v>33</v>
      </c>
      <c r="B35" s="10"/>
      <c r="C35" s="1" t="s">
        <v>3</v>
      </c>
      <c r="D35" s="7">
        <v>31</v>
      </c>
      <c r="E35" s="3">
        <v>2.5</v>
      </c>
      <c r="F35" s="3">
        <v>3.5</v>
      </c>
      <c r="G35" s="3">
        <v>5.5</v>
      </c>
      <c r="H35" s="11">
        <f t="shared" si="0"/>
        <v>3.6666666666666665</v>
      </c>
      <c r="I35" s="3">
        <v>5</v>
      </c>
      <c r="J35" s="11"/>
    </row>
    <row r="36" spans="1:10" x14ac:dyDescent="0.25">
      <c r="A36" s="3">
        <v>34</v>
      </c>
      <c r="B36" s="10"/>
      <c r="C36" s="1" t="s">
        <v>59</v>
      </c>
      <c r="D36" s="7">
        <v>33</v>
      </c>
      <c r="E36" s="3">
        <v>0.5</v>
      </c>
      <c r="F36" s="3">
        <v>1</v>
      </c>
      <c r="G36" s="3">
        <v>2</v>
      </c>
      <c r="H36" s="11">
        <f t="shared" si="0"/>
        <v>1.0833333333333333</v>
      </c>
      <c r="I36" s="3">
        <v>3</v>
      </c>
      <c r="J36" s="11"/>
    </row>
    <row r="37" spans="1:10" x14ac:dyDescent="0.25">
      <c r="A37" s="3">
        <v>35</v>
      </c>
      <c r="B37" s="10"/>
      <c r="C37" s="1" t="s">
        <v>4</v>
      </c>
      <c r="D37" s="7">
        <v>34</v>
      </c>
      <c r="E37" s="3">
        <v>0.5</v>
      </c>
      <c r="F37" s="3">
        <v>1</v>
      </c>
      <c r="G37" s="3">
        <v>1.5</v>
      </c>
      <c r="H37" s="11">
        <f t="shared" si="0"/>
        <v>1</v>
      </c>
      <c r="I37" s="3">
        <v>2</v>
      </c>
      <c r="J37" s="11"/>
    </row>
    <row r="38" spans="1:10" x14ac:dyDescent="0.25">
      <c r="A38" s="3">
        <v>36</v>
      </c>
      <c r="B38" s="10" t="s">
        <v>73</v>
      </c>
      <c r="C38" s="1" t="s">
        <v>5</v>
      </c>
      <c r="D38" s="7">
        <v>35</v>
      </c>
      <c r="E38" s="3">
        <v>0.5</v>
      </c>
      <c r="F38" s="3">
        <v>1</v>
      </c>
      <c r="G38" s="3">
        <v>1.5</v>
      </c>
      <c r="H38" s="11">
        <f t="shared" si="0"/>
        <v>1</v>
      </c>
      <c r="I38" s="3">
        <v>1</v>
      </c>
      <c r="J38" s="11"/>
    </row>
    <row r="39" spans="1:10" x14ac:dyDescent="0.25">
      <c r="A39" s="3">
        <v>37</v>
      </c>
      <c r="B39" s="10"/>
      <c r="C39" s="2" t="s">
        <v>6</v>
      </c>
      <c r="D39" s="7">
        <v>36</v>
      </c>
      <c r="E39" s="3">
        <v>0.5</v>
      </c>
      <c r="F39" s="3">
        <v>1</v>
      </c>
      <c r="G39" s="3">
        <v>2</v>
      </c>
      <c r="H39" s="11">
        <f t="shared" si="0"/>
        <v>1.0833333333333333</v>
      </c>
      <c r="I39" s="3">
        <v>1</v>
      </c>
      <c r="J39" s="11"/>
    </row>
    <row r="40" spans="1:10" x14ac:dyDescent="0.25">
      <c r="A40" s="3">
        <v>38</v>
      </c>
      <c r="B40" s="10"/>
      <c r="C40" s="1" t="s">
        <v>1</v>
      </c>
      <c r="D40" s="7">
        <v>37</v>
      </c>
      <c r="E40" s="3">
        <v>1</v>
      </c>
      <c r="F40" s="3">
        <v>1.5</v>
      </c>
      <c r="G40" s="3">
        <v>2</v>
      </c>
      <c r="H40" s="11">
        <f t="shared" si="0"/>
        <v>1.5</v>
      </c>
      <c r="I40" s="3">
        <v>1</v>
      </c>
      <c r="J40" s="11"/>
    </row>
    <row r="41" spans="1:10" x14ac:dyDescent="0.25">
      <c r="A41" s="3">
        <v>39</v>
      </c>
      <c r="B41" s="10"/>
      <c r="C41" s="3" t="s">
        <v>65</v>
      </c>
      <c r="D41" s="7">
        <v>38</v>
      </c>
      <c r="E41" s="3">
        <v>1</v>
      </c>
      <c r="F41" s="3">
        <v>2</v>
      </c>
      <c r="G41" s="3">
        <v>3.5</v>
      </c>
      <c r="H41" s="11">
        <f t="shared" si="0"/>
        <v>2.0833333333333335</v>
      </c>
      <c r="I41" s="3">
        <v>4</v>
      </c>
      <c r="J41" s="11"/>
    </row>
    <row r="42" spans="1:10" x14ac:dyDescent="0.25">
      <c r="A42" s="3">
        <v>40</v>
      </c>
      <c r="B42" s="10"/>
      <c r="C42" s="1" t="s">
        <v>51</v>
      </c>
      <c r="D42" s="7">
        <v>39</v>
      </c>
      <c r="E42" s="3">
        <v>6</v>
      </c>
      <c r="F42" s="3">
        <v>7.5</v>
      </c>
      <c r="G42" s="3">
        <v>9.5</v>
      </c>
      <c r="H42" s="11">
        <f t="shared" si="0"/>
        <v>7.583333333333333</v>
      </c>
      <c r="I42" s="3">
        <v>9</v>
      </c>
      <c r="J42" s="11"/>
    </row>
    <row r="43" spans="1:10" x14ac:dyDescent="0.25">
      <c r="A43" s="3">
        <v>41</v>
      </c>
      <c r="B43" s="10"/>
      <c r="C43" s="1" t="s">
        <v>2</v>
      </c>
      <c r="D43" s="7">
        <v>40</v>
      </c>
      <c r="E43" s="3">
        <v>1</v>
      </c>
      <c r="F43" s="3">
        <v>1.5</v>
      </c>
      <c r="G43" s="3">
        <v>3</v>
      </c>
      <c r="H43" s="11">
        <f t="shared" si="0"/>
        <v>1.6666666666666667</v>
      </c>
      <c r="I43" s="3">
        <v>2</v>
      </c>
      <c r="J43" s="11"/>
    </row>
    <row r="44" spans="1:10" x14ac:dyDescent="0.25">
      <c r="A44" s="3">
        <v>42</v>
      </c>
      <c r="B44" s="10"/>
      <c r="C44" s="1" t="s">
        <v>3</v>
      </c>
      <c r="D44" s="7">
        <v>40</v>
      </c>
      <c r="E44" s="3">
        <v>2</v>
      </c>
      <c r="F44" s="3">
        <v>3</v>
      </c>
      <c r="G44" s="3">
        <v>5.5</v>
      </c>
      <c r="H44" s="11">
        <f t="shared" si="0"/>
        <v>3.25</v>
      </c>
      <c r="I44" s="3">
        <v>4</v>
      </c>
      <c r="J44" s="11"/>
    </row>
    <row r="45" spans="1:10" x14ac:dyDescent="0.25">
      <c r="A45" s="3">
        <v>43</v>
      </c>
      <c r="B45" s="10"/>
      <c r="C45" s="1" t="s">
        <v>59</v>
      </c>
      <c r="D45" s="7">
        <v>42</v>
      </c>
      <c r="E45" s="3">
        <v>0.5</v>
      </c>
      <c r="F45" s="3">
        <v>1</v>
      </c>
      <c r="G45" s="3">
        <v>2</v>
      </c>
      <c r="H45" s="11">
        <f t="shared" si="0"/>
        <v>1.0833333333333333</v>
      </c>
      <c r="I45" s="3">
        <v>2</v>
      </c>
      <c r="J45" s="11"/>
    </row>
    <row r="46" spans="1:10" x14ac:dyDescent="0.25">
      <c r="A46" s="3">
        <v>44</v>
      </c>
      <c r="B46" s="10"/>
      <c r="C46" s="1" t="s">
        <v>4</v>
      </c>
      <c r="D46" s="7">
        <v>43</v>
      </c>
      <c r="E46" s="3">
        <v>0.5</v>
      </c>
      <c r="F46" s="3">
        <v>1</v>
      </c>
      <c r="G46" s="3">
        <v>1.5</v>
      </c>
      <c r="H46" s="11">
        <f t="shared" si="0"/>
        <v>1</v>
      </c>
      <c r="I46" s="3">
        <v>2</v>
      </c>
      <c r="J46" s="11"/>
    </row>
    <row r="47" spans="1:10" x14ac:dyDescent="0.25">
      <c r="A47" s="3">
        <v>45</v>
      </c>
      <c r="B47" s="10" t="s">
        <v>74</v>
      </c>
      <c r="C47" s="1" t="s">
        <v>5</v>
      </c>
      <c r="D47" s="7">
        <v>44</v>
      </c>
      <c r="E47" s="3">
        <v>0.5</v>
      </c>
      <c r="F47" s="3">
        <v>1</v>
      </c>
      <c r="G47" s="3">
        <v>1.5</v>
      </c>
      <c r="H47" s="11">
        <f t="shared" si="0"/>
        <v>1</v>
      </c>
      <c r="I47" s="3">
        <v>1</v>
      </c>
      <c r="J47" s="11"/>
    </row>
    <row r="48" spans="1:10" x14ac:dyDescent="0.25">
      <c r="A48" s="3">
        <v>46</v>
      </c>
      <c r="B48" s="10"/>
      <c r="C48" s="2" t="s">
        <v>6</v>
      </c>
      <c r="D48" s="7">
        <v>45</v>
      </c>
      <c r="E48" s="3">
        <v>0.5</v>
      </c>
      <c r="F48" s="3">
        <v>1</v>
      </c>
      <c r="G48" s="3">
        <v>2</v>
      </c>
      <c r="H48" s="11">
        <f t="shared" si="0"/>
        <v>1.0833333333333333</v>
      </c>
      <c r="I48" s="3">
        <v>3</v>
      </c>
      <c r="J48" s="11"/>
    </row>
    <row r="49" spans="1:10" x14ac:dyDescent="0.25">
      <c r="A49" s="3">
        <v>47</v>
      </c>
      <c r="B49" s="10"/>
      <c r="C49" s="1" t="s">
        <v>1</v>
      </c>
      <c r="D49" s="7">
        <v>46</v>
      </c>
      <c r="E49" s="3">
        <v>1</v>
      </c>
      <c r="F49" s="3">
        <v>1.5</v>
      </c>
      <c r="G49" s="3">
        <v>2</v>
      </c>
      <c r="H49" s="11">
        <f t="shared" si="0"/>
        <v>1.5</v>
      </c>
      <c r="I49" s="3">
        <v>2</v>
      </c>
      <c r="J49" s="11"/>
    </row>
    <row r="50" spans="1:10" x14ac:dyDescent="0.25">
      <c r="A50" s="3">
        <v>48</v>
      </c>
      <c r="B50" s="10"/>
      <c r="C50" s="3" t="s">
        <v>65</v>
      </c>
      <c r="D50" s="7">
        <v>47</v>
      </c>
      <c r="E50" s="3">
        <v>1</v>
      </c>
      <c r="F50" s="3">
        <v>2</v>
      </c>
      <c r="G50" s="3">
        <v>3.5</v>
      </c>
      <c r="H50" s="11">
        <f t="shared" si="0"/>
        <v>2.0833333333333335</v>
      </c>
      <c r="I50" s="3">
        <v>3</v>
      </c>
      <c r="J50" s="11"/>
    </row>
    <row r="51" spans="1:10" x14ac:dyDescent="0.25">
      <c r="A51" s="3">
        <v>49</v>
      </c>
      <c r="B51" s="10"/>
      <c r="C51" s="1" t="s">
        <v>51</v>
      </c>
      <c r="D51" s="7">
        <v>48</v>
      </c>
      <c r="E51" s="3">
        <v>4.5</v>
      </c>
      <c r="F51" s="3">
        <v>5.5</v>
      </c>
      <c r="G51" s="3">
        <v>8</v>
      </c>
      <c r="H51" s="11">
        <f t="shared" si="0"/>
        <v>5.75</v>
      </c>
      <c r="I51" s="3">
        <v>6</v>
      </c>
      <c r="J51" s="11"/>
    </row>
    <row r="52" spans="1:10" x14ac:dyDescent="0.25">
      <c r="A52" s="3">
        <v>50</v>
      </c>
      <c r="B52" s="10"/>
      <c r="C52" s="1" t="s">
        <v>2</v>
      </c>
      <c r="D52" s="7">
        <v>49</v>
      </c>
      <c r="E52" s="3">
        <v>1</v>
      </c>
      <c r="F52" s="3">
        <v>1.5</v>
      </c>
      <c r="G52" s="3">
        <v>3</v>
      </c>
      <c r="H52" s="11">
        <f t="shared" si="0"/>
        <v>1.6666666666666667</v>
      </c>
      <c r="I52" s="3">
        <v>1</v>
      </c>
      <c r="J52" s="11"/>
    </row>
    <row r="53" spans="1:10" x14ac:dyDescent="0.25">
      <c r="A53" s="3">
        <v>51</v>
      </c>
      <c r="B53" s="10"/>
      <c r="C53" s="1" t="s">
        <v>3</v>
      </c>
      <c r="D53" s="7">
        <v>49</v>
      </c>
      <c r="E53" s="3">
        <v>1.5</v>
      </c>
      <c r="F53" s="3">
        <v>2</v>
      </c>
      <c r="G53" s="3">
        <v>4</v>
      </c>
      <c r="H53" s="11">
        <f t="shared" si="0"/>
        <v>2.25</v>
      </c>
      <c r="I53" s="3">
        <v>3</v>
      </c>
      <c r="J53" s="11"/>
    </row>
    <row r="54" spans="1:10" x14ac:dyDescent="0.25">
      <c r="A54" s="3">
        <v>52</v>
      </c>
      <c r="B54" s="10"/>
      <c r="C54" s="1" t="s">
        <v>59</v>
      </c>
      <c r="D54" s="7">
        <v>51</v>
      </c>
      <c r="E54" s="3">
        <v>0.5</v>
      </c>
      <c r="F54" s="3">
        <v>1</v>
      </c>
      <c r="G54" s="3">
        <v>2</v>
      </c>
      <c r="H54" s="11">
        <f t="shared" si="0"/>
        <v>1.0833333333333333</v>
      </c>
      <c r="I54" s="3">
        <v>2</v>
      </c>
      <c r="J54" s="11"/>
    </row>
    <row r="55" spans="1:10" x14ac:dyDescent="0.25">
      <c r="A55" s="3">
        <v>53</v>
      </c>
      <c r="B55" s="10"/>
      <c r="C55" s="1" t="s">
        <v>4</v>
      </c>
      <c r="D55" s="7">
        <v>52</v>
      </c>
      <c r="E55" s="3">
        <v>0.5</v>
      </c>
      <c r="F55" s="3">
        <v>1</v>
      </c>
      <c r="G55" s="3">
        <v>1.5</v>
      </c>
      <c r="H55" s="11">
        <f t="shared" si="0"/>
        <v>1</v>
      </c>
      <c r="I55" s="3">
        <v>3</v>
      </c>
      <c r="J55" s="11"/>
    </row>
    <row r="56" spans="1:10" x14ac:dyDescent="0.25">
      <c r="A56" s="3">
        <v>54</v>
      </c>
      <c r="B56" s="10" t="s">
        <v>75</v>
      </c>
      <c r="C56" s="1" t="s">
        <v>5</v>
      </c>
      <c r="D56" s="7">
        <v>53</v>
      </c>
      <c r="E56" s="3">
        <v>0.5</v>
      </c>
      <c r="F56" s="3">
        <v>1</v>
      </c>
      <c r="G56" s="3">
        <v>1.5</v>
      </c>
      <c r="H56" s="11">
        <f t="shared" si="0"/>
        <v>1</v>
      </c>
      <c r="I56" s="3">
        <v>2</v>
      </c>
      <c r="J56" s="11"/>
    </row>
    <row r="57" spans="1:10" x14ac:dyDescent="0.25">
      <c r="A57" s="3">
        <v>55</v>
      </c>
      <c r="B57" s="10"/>
      <c r="C57" s="2" t="s">
        <v>6</v>
      </c>
      <c r="D57" s="7">
        <v>54</v>
      </c>
      <c r="E57" s="3">
        <v>0.5</v>
      </c>
      <c r="F57" s="3">
        <v>1</v>
      </c>
      <c r="G57" s="3">
        <v>2</v>
      </c>
      <c r="H57" s="11">
        <f t="shared" si="0"/>
        <v>1.0833333333333333</v>
      </c>
      <c r="I57" s="3">
        <v>2</v>
      </c>
      <c r="J57" s="11"/>
    </row>
    <row r="58" spans="1:10" x14ac:dyDescent="0.25">
      <c r="A58" s="3">
        <v>56</v>
      </c>
      <c r="B58" s="10"/>
      <c r="C58" s="1" t="s">
        <v>1</v>
      </c>
      <c r="D58" s="7">
        <v>55</v>
      </c>
      <c r="E58" s="3">
        <v>1</v>
      </c>
      <c r="F58" s="3">
        <v>1.5</v>
      </c>
      <c r="G58" s="3">
        <v>2</v>
      </c>
      <c r="H58" s="11">
        <f t="shared" si="0"/>
        <v>1.5</v>
      </c>
      <c r="I58" s="3">
        <v>1</v>
      </c>
      <c r="J58" s="11"/>
    </row>
    <row r="59" spans="1:10" x14ac:dyDescent="0.25">
      <c r="A59" s="3">
        <v>57</v>
      </c>
      <c r="B59" s="10"/>
      <c r="C59" s="3" t="s">
        <v>65</v>
      </c>
      <c r="D59" s="7">
        <v>56</v>
      </c>
      <c r="E59" s="3">
        <v>1</v>
      </c>
      <c r="F59" s="3">
        <v>2</v>
      </c>
      <c r="G59" s="3">
        <v>3.5</v>
      </c>
      <c r="H59" s="11">
        <f t="shared" si="0"/>
        <v>2.0833333333333335</v>
      </c>
      <c r="I59" s="3">
        <v>2</v>
      </c>
      <c r="J59" s="11"/>
    </row>
    <row r="60" spans="1:10" x14ac:dyDescent="0.25">
      <c r="A60" s="3">
        <v>58</v>
      </c>
      <c r="B60" s="10"/>
      <c r="C60" s="1" t="s">
        <v>51</v>
      </c>
      <c r="D60" s="7">
        <v>57</v>
      </c>
      <c r="E60" s="3">
        <v>6</v>
      </c>
      <c r="F60" s="3">
        <v>7.5</v>
      </c>
      <c r="G60" s="3">
        <v>10.5</v>
      </c>
      <c r="H60" s="11">
        <f t="shared" si="0"/>
        <v>7.75</v>
      </c>
      <c r="I60" s="3">
        <v>10</v>
      </c>
      <c r="J60" s="11"/>
    </row>
    <row r="61" spans="1:10" x14ac:dyDescent="0.25">
      <c r="A61" s="3">
        <v>59</v>
      </c>
      <c r="B61" s="10"/>
      <c r="C61" s="1" t="s">
        <v>2</v>
      </c>
      <c r="D61" s="7">
        <v>58</v>
      </c>
      <c r="E61" s="3">
        <v>1</v>
      </c>
      <c r="F61" s="3">
        <v>1.5</v>
      </c>
      <c r="G61" s="3">
        <v>3</v>
      </c>
      <c r="H61" s="11">
        <f t="shared" si="0"/>
        <v>1.6666666666666667</v>
      </c>
      <c r="I61" s="3">
        <v>2</v>
      </c>
      <c r="J61" s="11"/>
    </row>
    <row r="62" spans="1:10" x14ac:dyDescent="0.25">
      <c r="A62" s="3">
        <v>60</v>
      </c>
      <c r="B62" s="10"/>
      <c r="C62" s="1" t="s">
        <v>3</v>
      </c>
      <c r="D62" s="7">
        <v>58</v>
      </c>
      <c r="E62" s="3">
        <v>2</v>
      </c>
      <c r="F62" s="3">
        <v>3</v>
      </c>
      <c r="G62" s="3">
        <v>5.5</v>
      </c>
      <c r="H62" s="11">
        <f t="shared" si="0"/>
        <v>3.25</v>
      </c>
      <c r="I62" s="3">
        <v>4</v>
      </c>
      <c r="J62" s="11"/>
    </row>
    <row r="63" spans="1:10" x14ac:dyDescent="0.25">
      <c r="A63" s="3">
        <v>61</v>
      </c>
      <c r="B63" s="10"/>
      <c r="C63" s="1" t="s">
        <v>59</v>
      </c>
      <c r="D63" s="7">
        <v>60</v>
      </c>
      <c r="E63" s="3">
        <v>0.5</v>
      </c>
      <c r="F63" s="3">
        <v>1</v>
      </c>
      <c r="G63" s="3">
        <v>2</v>
      </c>
      <c r="H63" s="11">
        <f t="shared" si="0"/>
        <v>1.0833333333333333</v>
      </c>
      <c r="I63" s="3">
        <v>3</v>
      </c>
      <c r="J63" s="11"/>
    </row>
    <row r="64" spans="1:10" x14ac:dyDescent="0.25">
      <c r="A64" s="3">
        <v>62</v>
      </c>
      <c r="B64" s="10"/>
      <c r="C64" s="1" t="s">
        <v>4</v>
      </c>
      <c r="D64" s="7">
        <v>61</v>
      </c>
      <c r="E64" s="3">
        <v>0.5</v>
      </c>
      <c r="F64" s="3">
        <v>1</v>
      </c>
      <c r="G64" s="3">
        <v>1.5</v>
      </c>
      <c r="H64" s="11">
        <f t="shared" si="0"/>
        <v>1</v>
      </c>
      <c r="I64" s="3">
        <v>2</v>
      </c>
      <c r="J64" s="11"/>
    </row>
    <row r="65" spans="1:10" x14ac:dyDescent="0.25">
      <c r="A65" s="3">
        <v>63</v>
      </c>
      <c r="B65" s="10" t="s">
        <v>76</v>
      </c>
      <c r="C65" s="1" t="s">
        <v>5</v>
      </c>
      <c r="D65" s="7">
        <v>62</v>
      </c>
      <c r="E65" s="3">
        <v>0.5</v>
      </c>
      <c r="F65" s="3">
        <v>1</v>
      </c>
      <c r="G65" s="3">
        <v>1.5</v>
      </c>
      <c r="H65" s="11">
        <f t="shared" si="0"/>
        <v>1</v>
      </c>
      <c r="I65" s="3">
        <v>2</v>
      </c>
      <c r="J65" s="11"/>
    </row>
    <row r="66" spans="1:10" x14ac:dyDescent="0.25">
      <c r="A66" s="3">
        <v>64</v>
      </c>
      <c r="B66" s="10"/>
      <c r="C66" s="2" t="s">
        <v>6</v>
      </c>
      <c r="D66" s="7">
        <v>63</v>
      </c>
      <c r="E66" s="3">
        <v>0.5</v>
      </c>
      <c r="F66" s="3">
        <v>1</v>
      </c>
      <c r="G66" s="3">
        <v>2</v>
      </c>
      <c r="H66" s="11">
        <f t="shared" si="0"/>
        <v>1.0833333333333333</v>
      </c>
      <c r="I66" s="3">
        <v>3</v>
      </c>
      <c r="J66" s="11"/>
    </row>
    <row r="67" spans="1:10" x14ac:dyDescent="0.25">
      <c r="A67" s="3">
        <v>65</v>
      </c>
      <c r="B67" s="10"/>
      <c r="C67" s="1" t="s">
        <v>1</v>
      </c>
      <c r="D67" s="7">
        <v>64</v>
      </c>
      <c r="E67" s="3">
        <v>1</v>
      </c>
      <c r="F67" s="3">
        <v>1.5</v>
      </c>
      <c r="G67" s="3">
        <v>2</v>
      </c>
      <c r="H67" s="11">
        <f t="shared" si="0"/>
        <v>1.5</v>
      </c>
      <c r="I67" s="3">
        <v>3</v>
      </c>
      <c r="J67" s="11"/>
    </row>
    <row r="68" spans="1:10" x14ac:dyDescent="0.25">
      <c r="A68" s="3">
        <v>66</v>
      </c>
      <c r="B68" s="10"/>
      <c r="C68" s="3" t="s">
        <v>65</v>
      </c>
      <c r="D68" s="7">
        <v>65</v>
      </c>
      <c r="E68" s="3">
        <v>1</v>
      </c>
      <c r="F68" s="3">
        <v>2</v>
      </c>
      <c r="G68" s="3">
        <v>3.5</v>
      </c>
      <c r="H68" s="11">
        <f t="shared" ref="H68:H74" si="1">(E68+4*F68+G68)/6</f>
        <v>2.0833333333333335</v>
      </c>
      <c r="I68" s="3">
        <v>2</v>
      </c>
      <c r="J68" s="11"/>
    </row>
    <row r="69" spans="1:10" x14ac:dyDescent="0.25">
      <c r="A69" s="3">
        <v>67</v>
      </c>
      <c r="B69" s="10"/>
      <c r="C69" s="1" t="s">
        <v>51</v>
      </c>
      <c r="D69" s="7">
        <v>66</v>
      </c>
      <c r="E69" s="3">
        <v>4</v>
      </c>
      <c r="F69" s="3">
        <v>5.5</v>
      </c>
      <c r="G69" s="3">
        <v>7.5</v>
      </c>
      <c r="H69" s="11">
        <f t="shared" si="1"/>
        <v>5.583333333333333</v>
      </c>
      <c r="I69" s="3">
        <v>6</v>
      </c>
      <c r="J69" s="11"/>
    </row>
    <row r="70" spans="1:10" x14ac:dyDescent="0.25">
      <c r="A70" s="3">
        <v>68</v>
      </c>
      <c r="B70" s="10"/>
      <c r="C70" s="1" t="s">
        <v>2</v>
      </c>
      <c r="D70" s="7">
        <v>67</v>
      </c>
      <c r="E70" s="3">
        <v>1</v>
      </c>
      <c r="F70" s="3">
        <v>1.5</v>
      </c>
      <c r="G70" s="3">
        <v>3</v>
      </c>
      <c r="H70" s="11">
        <f t="shared" si="1"/>
        <v>1.6666666666666667</v>
      </c>
      <c r="I70" s="3">
        <v>2</v>
      </c>
      <c r="J70" s="11"/>
    </row>
    <row r="71" spans="1:10" x14ac:dyDescent="0.25">
      <c r="A71" s="3">
        <v>69</v>
      </c>
      <c r="B71" s="10"/>
      <c r="C71" s="1" t="s">
        <v>3</v>
      </c>
      <c r="D71" s="7">
        <v>67</v>
      </c>
      <c r="E71" s="3">
        <v>1</v>
      </c>
      <c r="F71" s="3">
        <v>2</v>
      </c>
      <c r="G71" s="3">
        <v>4</v>
      </c>
      <c r="H71" s="11">
        <f t="shared" si="1"/>
        <v>2.1666666666666665</v>
      </c>
      <c r="I71" s="3">
        <v>2</v>
      </c>
      <c r="J71" s="11"/>
    </row>
    <row r="72" spans="1:10" x14ac:dyDescent="0.25">
      <c r="A72" s="3">
        <v>70</v>
      </c>
      <c r="B72" s="10"/>
      <c r="C72" s="1" t="s">
        <v>59</v>
      </c>
      <c r="D72" s="7">
        <v>69</v>
      </c>
      <c r="E72" s="3">
        <v>0.5</v>
      </c>
      <c r="F72" s="3">
        <v>1</v>
      </c>
      <c r="G72" s="3">
        <v>2</v>
      </c>
      <c r="H72" s="11">
        <f t="shared" si="1"/>
        <v>1.0833333333333333</v>
      </c>
      <c r="I72" s="3">
        <v>2</v>
      </c>
      <c r="J72" s="11"/>
    </row>
    <row r="73" spans="1:10" x14ac:dyDescent="0.25">
      <c r="A73" s="3">
        <v>71</v>
      </c>
      <c r="B73" s="10"/>
      <c r="C73" s="1" t="s">
        <v>4</v>
      </c>
      <c r="D73" s="7">
        <v>70</v>
      </c>
      <c r="E73" s="3">
        <v>0.5</v>
      </c>
      <c r="F73" s="3">
        <v>1</v>
      </c>
      <c r="G73" s="3">
        <v>1.5</v>
      </c>
      <c r="H73" s="11">
        <f t="shared" si="1"/>
        <v>1</v>
      </c>
      <c r="I73" s="3">
        <v>1</v>
      </c>
      <c r="J73" s="11"/>
    </row>
    <row r="74" spans="1:10" x14ac:dyDescent="0.25">
      <c r="A74" s="3">
        <v>72</v>
      </c>
      <c r="B74" s="3" t="s">
        <v>54</v>
      </c>
      <c r="D74" s="7">
        <v>71</v>
      </c>
      <c r="E74" s="3">
        <v>0.5</v>
      </c>
      <c r="F74" s="3">
        <v>1</v>
      </c>
      <c r="G74" s="3">
        <v>2</v>
      </c>
      <c r="H74" s="11">
        <f t="shared" si="1"/>
        <v>1.0833333333333333</v>
      </c>
      <c r="I74" s="3">
        <v>1</v>
      </c>
      <c r="J74" s="11"/>
    </row>
  </sheetData>
  <mergeCells count="8">
    <mergeCell ref="B65:B73"/>
    <mergeCell ref="B2:C2"/>
    <mergeCell ref="E1:H1"/>
    <mergeCell ref="B20:B28"/>
    <mergeCell ref="B29:B37"/>
    <mergeCell ref="B38:B46"/>
    <mergeCell ref="B47:B55"/>
    <mergeCell ref="B56:B64"/>
  </mergeCells>
  <conditionalFormatting sqref="A3:A74">
    <cfRule type="duplicateValues" dxfId="1" priority="36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67" zoomScale="85" zoomScaleNormal="85" workbookViewId="0">
      <selection activeCell="L75" sqref="L75"/>
    </sheetView>
  </sheetViews>
  <sheetFormatPr baseColWidth="10" defaultColWidth="12.42578125" defaultRowHeight="15" x14ac:dyDescent="0.25"/>
  <cols>
    <col min="1" max="1" width="3.28515625" style="3" bestFit="1" customWidth="1"/>
    <col min="2" max="2" width="51.42578125" style="3" bestFit="1" customWidth="1"/>
    <col min="3" max="3" width="47" style="3" bestFit="1" customWidth="1"/>
    <col min="4" max="4" width="13" style="7" bestFit="1" customWidth="1"/>
    <col min="5" max="5" width="12.42578125" style="3"/>
    <col min="6" max="6" width="13" style="3" bestFit="1" customWidth="1"/>
    <col min="7" max="16384" width="12.42578125" style="3"/>
  </cols>
  <sheetData>
    <row r="1" spans="1:12" x14ac:dyDescent="0.25">
      <c r="E1" s="8" t="s">
        <v>63</v>
      </c>
      <c r="F1" s="8"/>
      <c r="G1" s="8"/>
      <c r="H1" s="8"/>
      <c r="I1" s="8" t="s">
        <v>83</v>
      </c>
      <c r="J1" s="8"/>
      <c r="K1" s="8"/>
      <c r="L1" s="8"/>
    </row>
    <row r="2" spans="1:12" x14ac:dyDescent="0.25">
      <c r="B2" s="8" t="s">
        <v>62</v>
      </c>
      <c r="C2" s="8"/>
      <c r="D2" s="6" t="s">
        <v>61</v>
      </c>
      <c r="E2" s="9" t="s">
        <v>67</v>
      </c>
      <c r="F2" s="7" t="s">
        <v>68</v>
      </c>
      <c r="G2" s="7" t="s">
        <v>70</v>
      </c>
      <c r="H2" s="7" t="s">
        <v>69</v>
      </c>
      <c r="I2" s="9" t="s">
        <v>67</v>
      </c>
      <c r="J2" s="7" t="s">
        <v>68</v>
      </c>
      <c r="K2" s="7" t="s">
        <v>70</v>
      </c>
      <c r="L2" s="7" t="s">
        <v>69</v>
      </c>
    </row>
    <row r="3" spans="1:12" x14ac:dyDescent="0.25">
      <c r="A3" s="3">
        <v>1</v>
      </c>
      <c r="B3" s="1" t="s">
        <v>64</v>
      </c>
      <c r="C3" s="1"/>
      <c r="D3" s="7" t="s">
        <v>0</v>
      </c>
      <c r="E3" s="3">
        <v>1</v>
      </c>
      <c r="F3" s="3">
        <v>2</v>
      </c>
      <c r="G3" s="3">
        <v>3</v>
      </c>
      <c r="H3" s="11">
        <f>(E3+4*F3+G3)/6</f>
        <v>2</v>
      </c>
      <c r="I3" s="11">
        <f>E3*$J$78</f>
        <v>1722.0875739644969</v>
      </c>
      <c r="J3" s="11">
        <f t="shared" ref="J3:L66" si="0">F3*$J$78</f>
        <v>3444.1751479289937</v>
      </c>
      <c r="K3" s="11">
        <f t="shared" ref="K3:L66" si="1">G3*$J$78</f>
        <v>5166.2627218934904</v>
      </c>
      <c r="L3" s="11">
        <f t="shared" ref="L3:L66" si="2">H3*$J$78</f>
        <v>3444.1751479289937</v>
      </c>
    </row>
    <row r="4" spans="1:12" x14ac:dyDescent="0.25">
      <c r="A4" s="3">
        <v>2</v>
      </c>
      <c r="B4" s="1" t="s">
        <v>5</v>
      </c>
      <c r="C4" s="1"/>
      <c r="D4" s="7">
        <v>1</v>
      </c>
      <c r="E4" s="3">
        <v>1</v>
      </c>
      <c r="F4" s="3">
        <v>2.5</v>
      </c>
      <c r="G4" s="3">
        <v>5</v>
      </c>
      <c r="H4" s="11">
        <f t="shared" ref="H4:H67" si="3">(E4+4*F4+G4)/6</f>
        <v>2.6666666666666665</v>
      </c>
      <c r="I4" s="11">
        <f t="shared" ref="I4:I67" si="4">E4*$J$78</f>
        <v>1722.0875739644969</v>
      </c>
      <c r="J4" s="11">
        <f t="shared" si="0"/>
        <v>4305.2189349112423</v>
      </c>
      <c r="K4" s="11">
        <f t="shared" si="1"/>
        <v>8610.4378698224846</v>
      </c>
      <c r="L4" s="11">
        <f t="shared" si="2"/>
        <v>4592.2335305719917</v>
      </c>
    </row>
    <row r="5" spans="1:12" x14ac:dyDescent="0.25">
      <c r="A5" s="3">
        <v>3</v>
      </c>
      <c r="B5" s="1" t="s">
        <v>11</v>
      </c>
      <c r="C5" s="1"/>
      <c r="D5" s="7" t="s">
        <v>0</v>
      </c>
      <c r="E5" s="3">
        <v>1</v>
      </c>
      <c r="F5" s="3">
        <v>2</v>
      </c>
      <c r="G5" s="3">
        <v>3</v>
      </c>
      <c r="H5" s="11">
        <f t="shared" si="3"/>
        <v>2</v>
      </c>
      <c r="I5" s="11">
        <f t="shared" si="4"/>
        <v>1722.0875739644969</v>
      </c>
      <c r="J5" s="11">
        <f t="shared" si="0"/>
        <v>3444.1751479289937</v>
      </c>
      <c r="K5" s="11">
        <f t="shared" si="1"/>
        <v>5166.2627218934904</v>
      </c>
      <c r="L5" s="11">
        <f t="shared" si="2"/>
        <v>3444.1751479289937</v>
      </c>
    </row>
    <row r="6" spans="1:12" x14ac:dyDescent="0.25">
      <c r="A6" s="3">
        <v>4</v>
      </c>
      <c r="B6" s="2" t="s">
        <v>6</v>
      </c>
      <c r="C6" s="2"/>
      <c r="D6" s="7">
        <v>2</v>
      </c>
      <c r="E6" s="3">
        <v>2</v>
      </c>
      <c r="F6" s="3">
        <v>4</v>
      </c>
      <c r="G6" s="3">
        <v>6</v>
      </c>
      <c r="H6" s="11">
        <f t="shared" si="3"/>
        <v>4</v>
      </c>
      <c r="I6" s="11">
        <f t="shared" si="4"/>
        <v>3444.1751479289937</v>
      </c>
      <c r="J6" s="11">
        <f t="shared" si="0"/>
        <v>6888.3502958579875</v>
      </c>
      <c r="K6" s="11">
        <f t="shared" si="1"/>
        <v>10332.525443786981</v>
      </c>
      <c r="L6" s="11">
        <f t="shared" si="2"/>
        <v>6888.3502958579875</v>
      </c>
    </row>
    <row r="7" spans="1:12" x14ac:dyDescent="0.25">
      <c r="A7" s="3">
        <v>5</v>
      </c>
      <c r="B7" s="2" t="s">
        <v>12</v>
      </c>
      <c r="C7" s="2"/>
      <c r="D7" s="7">
        <v>4</v>
      </c>
      <c r="E7" s="3">
        <v>2</v>
      </c>
      <c r="F7" s="3">
        <v>3.5</v>
      </c>
      <c r="G7" s="3">
        <v>6</v>
      </c>
      <c r="H7" s="11">
        <f t="shared" si="3"/>
        <v>3.6666666666666665</v>
      </c>
      <c r="I7" s="11">
        <f t="shared" si="4"/>
        <v>3444.1751479289937</v>
      </c>
      <c r="J7" s="11">
        <f t="shared" si="0"/>
        <v>6027.3065088757394</v>
      </c>
      <c r="K7" s="11">
        <f t="shared" si="1"/>
        <v>10332.525443786981</v>
      </c>
      <c r="L7" s="11">
        <f t="shared" si="2"/>
        <v>6314.3211045364878</v>
      </c>
    </row>
    <row r="8" spans="1:12" x14ac:dyDescent="0.25">
      <c r="A8" s="3">
        <v>6</v>
      </c>
      <c r="B8" s="3" t="s">
        <v>55</v>
      </c>
      <c r="D8" s="7">
        <v>5</v>
      </c>
      <c r="E8" s="3">
        <v>1.5</v>
      </c>
      <c r="F8" s="3">
        <v>2</v>
      </c>
      <c r="G8" s="3">
        <v>3.5</v>
      </c>
      <c r="H8" s="11">
        <f t="shared" si="3"/>
        <v>2.1666666666666665</v>
      </c>
      <c r="I8" s="11">
        <f t="shared" si="4"/>
        <v>2583.1313609467452</v>
      </c>
      <c r="J8" s="11">
        <f t="shared" si="0"/>
        <v>3444.1751479289937</v>
      </c>
      <c r="K8" s="11">
        <f t="shared" si="1"/>
        <v>6027.3065088757394</v>
      </c>
      <c r="L8" s="11">
        <f t="shared" si="2"/>
        <v>3731.1897435897431</v>
      </c>
    </row>
    <row r="9" spans="1:12" x14ac:dyDescent="0.25">
      <c r="A9" s="3">
        <v>7</v>
      </c>
      <c r="B9" s="1" t="s">
        <v>7</v>
      </c>
      <c r="C9" s="1"/>
      <c r="D9" s="7" t="s">
        <v>80</v>
      </c>
      <c r="E9" s="3">
        <v>3</v>
      </c>
      <c r="F9" s="3">
        <v>5.5</v>
      </c>
      <c r="G9" s="3">
        <v>7</v>
      </c>
      <c r="H9" s="11">
        <f t="shared" si="3"/>
        <v>5.333333333333333</v>
      </c>
      <c r="I9" s="11">
        <f t="shared" si="4"/>
        <v>5166.2627218934904</v>
      </c>
      <c r="J9" s="11">
        <f t="shared" si="0"/>
        <v>9471.4816568047336</v>
      </c>
      <c r="K9" s="11">
        <f t="shared" si="1"/>
        <v>12054.613017751479</v>
      </c>
      <c r="L9" s="11">
        <f t="shared" si="2"/>
        <v>9184.4670611439833</v>
      </c>
    </row>
    <row r="10" spans="1:12" x14ac:dyDescent="0.25">
      <c r="A10" s="3">
        <v>8</v>
      </c>
      <c r="B10" s="1" t="s">
        <v>13</v>
      </c>
      <c r="C10" s="1"/>
      <c r="D10" s="7">
        <v>6</v>
      </c>
      <c r="E10" s="3">
        <v>1.5</v>
      </c>
      <c r="F10" s="3">
        <v>2.5</v>
      </c>
      <c r="G10" s="3">
        <v>4</v>
      </c>
      <c r="H10" s="11">
        <f t="shared" si="3"/>
        <v>2.5833333333333335</v>
      </c>
      <c r="I10" s="11">
        <f t="shared" si="4"/>
        <v>2583.1313609467452</v>
      </c>
      <c r="J10" s="11">
        <f t="shared" si="0"/>
        <v>4305.2189349112423</v>
      </c>
      <c r="K10" s="11">
        <f t="shared" si="1"/>
        <v>6888.3502958579875</v>
      </c>
      <c r="L10" s="11">
        <f t="shared" si="2"/>
        <v>4448.7262327416174</v>
      </c>
    </row>
    <row r="11" spans="1:12" x14ac:dyDescent="0.25">
      <c r="A11" s="3">
        <v>9</v>
      </c>
      <c r="B11" s="3" t="s">
        <v>56</v>
      </c>
      <c r="D11" s="7">
        <v>8</v>
      </c>
      <c r="E11" s="3">
        <v>2.5</v>
      </c>
      <c r="F11" s="3">
        <v>3</v>
      </c>
      <c r="G11" s="3">
        <v>4.5</v>
      </c>
      <c r="H11" s="11">
        <f t="shared" si="3"/>
        <v>3.1666666666666665</v>
      </c>
      <c r="I11" s="11">
        <f t="shared" si="4"/>
        <v>4305.2189349112423</v>
      </c>
      <c r="J11" s="11">
        <f t="shared" si="0"/>
        <v>5166.2627218934904</v>
      </c>
      <c r="K11" s="11">
        <f t="shared" si="1"/>
        <v>7749.3940828402356</v>
      </c>
      <c r="L11" s="11">
        <f t="shared" si="2"/>
        <v>5453.2773175542397</v>
      </c>
    </row>
    <row r="12" spans="1:12" x14ac:dyDescent="0.25">
      <c r="A12" s="3">
        <v>10</v>
      </c>
      <c r="B12" s="3" t="s">
        <v>32</v>
      </c>
      <c r="D12" s="7" t="s">
        <v>79</v>
      </c>
      <c r="E12" s="3">
        <v>1.5</v>
      </c>
      <c r="F12" s="3">
        <v>2</v>
      </c>
      <c r="G12" s="3">
        <v>3</v>
      </c>
      <c r="H12" s="11">
        <f t="shared" si="3"/>
        <v>2.0833333333333335</v>
      </c>
      <c r="I12" s="11">
        <f t="shared" si="4"/>
        <v>2583.1313609467452</v>
      </c>
      <c r="J12" s="11">
        <f t="shared" si="0"/>
        <v>3444.1751479289937</v>
      </c>
      <c r="K12" s="11">
        <f t="shared" si="1"/>
        <v>5166.2627218934904</v>
      </c>
      <c r="L12" s="11">
        <f t="shared" si="2"/>
        <v>3587.6824457593689</v>
      </c>
    </row>
    <row r="13" spans="1:12" x14ac:dyDescent="0.25">
      <c r="A13" s="3">
        <v>11</v>
      </c>
      <c r="B13" s="3" t="s">
        <v>57</v>
      </c>
      <c r="D13" s="7">
        <v>10</v>
      </c>
      <c r="E13" s="3">
        <v>1.5</v>
      </c>
      <c r="F13" s="3">
        <v>2</v>
      </c>
      <c r="G13" s="3">
        <v>3.5</v>
      </c>
      <c r="H13" s="11">
        <f t="shared" si="3"/>
        <v>2.1666666666666665</v>
      </c>
      <c r="I13" s="11">
        <f t="shared" si="4"/>
        <v>2583.1313609467452</v>
      </c>
      <c r="J13" s="11">
        <f t="shared" si="0"/>
        <v>3444.1751479289937</v>
      </c>
      <c r="K13" s="11">
        <f t="shared" si="1"/>
        <v>6027.3065088757394</v>
      </c>
      <c r="L13" s="11">
        <f t="shared" si="2"/>
        <v>3731.1897435897431</v>
      </c>
    </row>
    <row r="14" spans="1:12" x14ac:dyDescent="0.25">
      <c r="A14" s="3">
        <v>12</v>
      </c>
      <c r="B14" s="3" t="s">
        <v>31</v>
      </c>
      <c r="D14" s="7" t="s">
        <v>78</v>
      </c>
      <c r="E14" s="3">
        <v>1</v>
      </c>
      <c r="F14" s="3">
        <v>2.5</v>
      </c>
      <c r="G14" s="3">
        <v>4</v>
      </c>
      <c r="H14" s="11">
        <f t="shared" si="3"/>
        <v>2.5</v>
      </c>
      <c r="I14" s="11">
        <f t="shared" si="4"/>
        <v>1722.0875739644969</v>
      </c>
      <c r="J14" s="11">
        <f t="shared" si="0"/>
        <v>4305.2189349112423</v>
      </c>
      <c r="K14" s="11">
        <f t="shared" si="1"/>
        <v>6888.3502958579875</v>
      </c>
      <c r="L14" s="11">
        <f t="shared" si="2"/>
        <v>4305.2189349112423</v>
      </c>
    </row>
    <row r="15" spans="1:12" x14ac:dyDescent="0.25">
      <c r="A15" s="3">
        <v>13</v>
      </c>
      <c r="B15" s="3" t="s">
        <v>30</v>
      </c>
      <c r="D15" s="7">
        <v>7</v>
      </c>
      <c r="E15" s="3">
        <v>1.5</v>
      </c>
      <c r="F15" s="3">
        <v>2.5</v>
      </c>
      <c r="G15" s="3">
        <v>4.5</v>
      </c>
      <c r="H15" s="11">
        <f t="shared" si="3"/>
        <v>2.6666666666666665</v>
      </c>
      <c r="I15" s="11">
        <f t="shared" si="4"/>
        <v>2583.1313609467452</v>
      </c>
      <c r="J15" s="11">
        <f t="shared" si="0"/>
        <v>4305.2189349112423</v>
      </c>
      <c r="K15" s="11">
        <f t="shared" si="1"/>
        <v>7749.3940828402356</v>
      </c>
      <c r="L15" s="11">
        <f t="shared" si="2"/>
        <v>4592.2335305719917</v>
      </c>
    </row>
    <row r="16" spans="1:12" x14ac:dyDescent="0.25">
      <c r="A16" s="3">
        <v>14</v>
      </c>
      <c r="B16" s="1" t="s">
        <v>33</v>
      </c>
      <c r="C16" s="1"/>
      <c r="D16" s="7">
        <v>3</v>
      </c>
      <c r="E16" s="3">
        <v>0.5</v>
      </c>
      <c r="F16" s="3">
        <v>1</v>
      </c>
      <c r="G16" s="3">
        <v>2.5</v>
      </c>
      <c r="H16" s="11">
        <f t="shared" si="3"/>
        <v>1.1666666666666667</v>
      </c>
      <c r="I16" s="11">
        <f t="shared" si="4"/>
        <v>861.04378698224843</v>
      </c>
      <c r="J16" s="11">
        <f t="shared" si="0"/>
        <v>1722.0875739644969</v>
      </c>
      <c r="K16" s="11">
        <f t="shared" si="1"/>
        <v>4305.2189349112423</v>
      </c>
      <c r="L16" s="11">
        <f t="shared" si="2"/>
        <v>2009.1021696252465</v>
      </c>
    </row>
    <row r="17" spans="1:12" x14ac:dyDescent="0.25">
      <c r="A17" s="3">
        <v>15</v>
      </c>
      <c r="B17" s="1" t="s">
        <v>66</v>
      </c>
      <c r="C17" s="1"/>
      <c r="D17" s="7" t="s">
        <v>77</v>
      </c>
      <c r="E17" s="3">
        <v>1.5</v>
      </c>
      <c r="F17" s="3">
        <v>2</v>
      </c>
      <c r="G17" s="3">
        <v>3</v>
      </c>
      <c r="H17" s="11">
        <f t="shared" si="3"/>
        <v>2.0833333333333335</v>
      </c>
      <c r="I17" s="11">
        <f t="shared" si="4"/>
        <v>2583.1313609467452</v>
      </c>
      <c r="J17" s="11">
        <f t="shared" si="0"/>
        <v>3444.1751479289937</v>
      </c>
      <c r="K17" s="11">
        <f t="shared" si="1"/>
        <v>5166.2627218934904</v>
      </c>
      <c r="L17" s="11">
        <f t="shared" si="2"/>
        <v>3587.6824457593689</v>
      </c>
    </row>
    <row r="18" spans="1:12" x14ac:dyDescent="0.25">
      <c r="A18" s="3">
        <v>16</v>
      </c>
      <c r="B18" s="3" t="s">
        <v>41</v>
      </c>
      <c r="D18" s="7" t="s">
        <v>81</v>
      </c>
      <c r="E18" s="3">
        <v>2</v>
      </c>
      <c r="F18" s="3">
        <v>3</v>
      </c>
      <c r="G18" s="3">
        <v>5</v>
      </c>
      <c r="H18" s="11">
        <f t="shared" si="3"/>
        <v>3.1666666666666665</v>
      </c>
      <c r="I18" s="11">
        <f t="shared" si="4"/>
        <v>3444.1751479289937</v>
      </c>
      <c r="J18" s="11">
        <f t="shared" si="0"/>
        <v>5166.2627218934904</v>
      </c>
      <c r="K18" s="11">
        <f t="shared" si="1"/>
        <v>8610.4378698224846</v>
      </c>
      <c r="L18" s="11">
        <f t="shared" si="2"/>
        <v>5453.2773175542397</v>
      </c>
    </row>
    <row r="19" spans="1:12" x14ac:dyDescent="0.25">
      <c r="A19" s="3">
        <v>17</v>
      </c>
      <c r="B19" s="1" t="s">
        <v>58</v>
      </c>
      <c r="C19" s="1"/>
      <c r="D19" s="7">
        <v>16</v>
      </c>
      <c r="E19" s="3">
        <v>3</v>
      </c>
      <c r="F19" s="3">
        <v>5.5</v>
      </c>
      <c r="G19" s="3">
        <v>8</v>
      </c>
      <c r="H19" s="11">
        <f t="shared" si="3"/>
        <v>5.5</v>
      </c>
      <c r="I19" s="11">
        <f t="shared" si="4"/>
        <v>5166.2627218934904</v>
      </c>
      <c r="J19" s="11">
        <f t="shared" si="0"/>
        <v>9471.4816568047336</v>
      </c>
      <c r="K19" s="11">
        <f t="shared" si="1"/>
        <v>13776.700591715975</v>
      </c>
      <c r="L19" s="11">
        <f t="shared" si="2"/>
        <v>9471.4816568047336</v>
      </c>
    </row>
    <row r="20" spans="1:12" x14ac:dyDescent="0.25">
      <c r="A20" s="3">
        <v>18</v>
      </c>
      <c r="B20" s="10" t="s">
        <v>71</v>
      </c>
      <c r="C20" s="1" t="s">
        <v>5</v>
      </c>
      <c r="D20" s="7">
        <v>17</v>
      </c>
      <c r="E20" s="3">
        <v>0.5</v>
      </c>
      <c r="F20" s="3">
        <v>1</v>
      </c>
      <c r="G20" s="3">
        <v>1.5</v>
      </c>
      <c r="H20" s="11">
        <f t="shared" si="3"/>
        <v>1</v>
      </c>
      <c r="I20" s="11">
        <f t="shared" si="4"/>
        <v>861.04378698224843</v>
      </c>
      <c r="J20" s="11">
        <f t="shared" si="0"/>
        <v>1722.0875739644969</v>
      </c>
      <c r="K20" s="11">
        <f t="shared" si="1"/>
        <v>2583.1313609467452</v>
      </c>
      <c r="L20" s="11">
        <f t="shared" si="2"/>
        <v>1722.0875739644969</v>
      </c>
    </row>
    <row r="21" spans="1:12" x14ac:dyDescent="0.25">
      <c r="A21" s="3">
        <v>19</v>
      </c>
      <c r="B21" s="10"/>
      <c r="C21" s="2" t="s">
        <v>6</v>
      </c>
      <c r="D21" s="7">
        <v>18</v>
      </c>
      <c r="E21" s="3">
        <v>1</v>
      </c>
      <c r="F21" s="3">
        <v>1.5</v>
      </c>
      <c r="G21" s="3">
        <v>2.5</v>
      </c>
      <c r="H21" s="11">
        <f t="shared" si="3"/>
        <v>1.5833333333333333</v>
      </c>
      <c r="I21" s="11">
        <f t="shared" si="4"/>
        <v>1722.0875739644969</v>
      </c>
      <c r="J21" s="11">
        <f t="shared" si="0"/>
        <v>2583.1313609467452</v>
      </c>
      <c r="K21" s="11">
        <f t="shared" si="1"/>
        <v>4305.2189349112423</v>
      </c>
      <c r="L21" s="11">
        <f t="shared" si="2"/>
        <v>2726.6386587771199</v>
      </c>
    </row>
    <row r="22" spans="1:12" x14ac:dyDescent="0.25">
      <c r="A22" s="3">
        <v>20</v>
      </c>
      <c r="B22" s="10"/>
      <c r="C22" s="1" t="s">
        <v>1</v>
      </c>
      <c r="D22" s="7">
        <v>19</v>
      </c>
      <c r="E22" s="3">
        <v>0.5</v>
      </c>
      <c r="F22" s="3">
        <v>1</v>
      </c>
      <c r="G22" s="3">
        <v>2</v>
      </c>
      <c r="H22" s="11">
        <f t="shared" si="3"/>
        <v>1.0833333333333333</v>
      </c>
      <c r="I22" s="11">
        <f t="shared" si="4"/>
        <v>861.04378698224843</v>
      </c>
      <c r="J22" s="11">
        <f t="shared" si="0"/>
        <v>1722.0875739644969</v>
      </c>
      <c r="K22" s="11">
        <f t="shared" si="1"/>
        <v>3444.1751479289937</v>
      </c>
      <c r="L22" s="11">
        <f t="shared" si="2"/>
        <v>1865.5948717948716</v>
      </c>
    </row>
    <row r="23" spans="1:12" x14ac:dyDescent="0.25">
      <c r="A23" s="3">
        <v>21</v>
      </c>
      <c r="B23" s="10"/>
      <c r="C23" s="3" t="s">
        <v>65</v>
      </c>
      <c r="D23" s="7">
        <v>20</v>
      </c>
      <c r="E23" s="3">
        <v>1.5</v>
      </c>
      <c r="F23" s="3">
        <v>2.5</v>
      </c>
      <c r="G23" s="3">
        <v>4</v>
      </c>
      <c r="H23" s="11">
        <f t="shared" si="3"/>
        <v>2.5833333333333335</v>
      </c>
      <c r="I23" s="11">
        <f t="shared" si="4"/>
        <v>2583.1313609467452</v>
      </c>
      <c r="J23" s="11">
        <f t="shared" si="0"/>
        <v>4305.2189349112423</v>
      </c>
      <c r="K23" s="11">
        <f t="shared" si="1"/>
        <v>6888.3502958579875</v>
      </c>
      <c r="L23" s="11">
        <f t="shared" si="2"/>
        <v>4448.7262327416174</v>
      </c>
    </row>
    <row r="24" spans="1:12" x14ac:dyDescent="0.25">
      <c r="A24" s="3">
        <v>22</v>
      </c>
      <c r="B24" s="10"/>
      <c r="C24" s="1" t="s">
        <v>51</v>
      </c>
      <c r="D24" s="7">
        <v>21</v>
      </c>
      <c r="E24" s="3">
        <v>6</v>
      </c>
      <c r="F24" s="3">
        <v>7</v>
      </c>
      <c r="G24" s="3">
        <v>10</v>
      </c>
      <c r="H24" s="11">
        <f t="shared" si="3"/>
        <v>7.333333333333333</v>
      </c>
      <c r="I24" s="11">
        <f t="shared" si="4"/>
        <v>10332.525443786981</v>
      </c>
      <c r="J24" s="11">
        <f t="shared" si="0"/>
        <v>12054.613017751479</v>
      </c>
      <c r="K24" s="11">
        <f t="shared" si="1"/>
        <v>17220.875739644969</v>
      </c>
      <c r="L24" s="11">
        <f t="shared" si="2"/>
        <v>12628.642209072976</v>
      </c>
    </row>
    <row r="25" spans="1:12" x14ac:dyDescent="0.25">
      <c r="A25" s="3">
        <v>23</v>
      </c>
      <c r="B25" s="10"/>
      <c r="C25" s="1" t="s">
        <v>2</v>
      </c>
      <c r="D25" s="7">
        <v>22</v>
      </c>
      <c r="E25" s="3">
        <v>1.5</v>
      </c>
      <c r="F25" s="3">
        <v>2</v>
      </c>
      <c r="G25" s="3">
        <v>3.5</v>
      </c>
      <c r="H25" s="11">
        <f t="shared" si="3"/>
        <v>2.1666666666666665</v>
      </c>
      <c r="I25" s="11">
        <f t="shared" si="4"/>
        <v>2583.1313609467452</v>
      </c>
      <c r="J25" s="11">
        <f t="shared" si="0"/>
        <v>3444.1751479289937</v>
      </c>
      <c r="K25" s="11">
        <f t="shared" si="1"/>
        <v>6027.3065088757394</v>
      </c>
      <c r="L25" s="11">
        <f t="shared" si="2"/>
        <v>3731.1897435897431</v>
      </c>
    </row>
    <row r="26" spans="1:12" x14ac:dyDescent="0.25">
      <c r="A26" s="3">
        <v>24</v>
      </c>
      <c r="B26" s="10"/>
      <c r="C26" s="1" t="s">
        <v>3</v>
      </c>
      <c r="D26" s="7">
        <v>22</v>
      </c>
      <c r="E26" s="3">
        <v>3</v>
      </c>
      <c r="F26" s="3">
        <v>3.5</v>
      </c>
      <c r="G26" s="3">
        <v>5</v>
      </c>
      <c r="H26" s="11">
        <f t="shared" si="3"/>
        <v>3.6666666666666665</v>
      </c>
      <c r="I26" s="11">
        <f t="shared" si="4"/>
        <v>5166.2627218934904</v>
      </c>
      <c r="J26" s="11">
        <f t="shared" si="0"/>
        <v>6027.3065088757394</v>
      </c>
      <c r="K26" s="11">
        <f t="shared" si="1"/>
        <v>8610.4378698224846</v>
      </c>
      <c r="L26" s="11">
        <f t="shared" si="2"/>
        <v>6314.3211045364878</v>
      </c>
    </row>
    <row r="27" spans="1:12" x14ac:dyDescent="0.25">
      <c r="A27" s="3">
        <v>25</v>
      </c>
      <c r="B27" s="10"/>
      <c r="C27" s="1" t="s">
        <v>59</v>
      </c>
      <c r="D27" s="7">
        <v>24</v>
      </c>
      <c r="E27" s="3">
        <v>0.5</v>
      </c>
      <c r="F27" s="3">
        <v>1</v>
      </c>
      <c r="G27" s="3">
        <v>2</v>
      </c>
      <c r="H27" s="11">
        <f t="shared" si="3"/>
        <v>1.0833333333333333</v>
      </c>
      <c r="I27" s="11">
        <f t="shared" si="4"/>
        <v>861.04378698224843</v>
      </c>
      <c r="J27" s="11">
        <f t="shared" si="0"/>
        <v>1722.0875739644969</v>
      </c>
      <c r="K27" s="11">
        <f t="shared" si="1"/>
        <v>3444.1751479289937</v>
      </c>
      <c r="L27" s="11">
        <f t="shared" si="2"/>
        <v>1865.5948717948716</v>
      </c>
    </row>
    <row r="28" spans="1:12" x14ac:dyDescent="0.25">
      <c r="A28" s="3">
        <v>26</v>
      </c>
      <c r="B28" s="10"/>
      <c r="C28" s="1" t="s">
        <v>4</v>
      </c>
      <c r="D28" s="7">
        <v>25</v>
      </c>
      <c r="E28" s="3">
        <v>0.5</v>
      </c>
      <c r="F28" s="3">
        <v>1</v>
      </c>
      <c r="G28" s="3">
        <v>1.5</v>
      </c>
      <c r="H28" s="11">
        <f t="shared" si="3"/>
        <v>1</v>
      </c>
      <c r="I28" s="11">
        <f t="shared" si="4"/>
        <v>861.04378698224843</v>
      </c>
      <c r="J28" s="11">
        <f t="shared" si="0"/>
        <v>1722.0875739644969</v>
      </c>
      <c r="K28" s="11">
        <f t="shared" si="1"/>
        <v>2583.1313609467452</v>
      </c>
      <c r="L28" s="11">
        <f t="shared" si="2"/>
        <v>1722.0875739644969</v>
      </c>
    </row>
    <row r="29" spans="1:12" x14ac:dyDescent="0.25">
      <c r="A29" s="3">
        <v>27</v>
      </c>
      <c r="B29" s="10" t="s">
        <v>72</v>
      </c>
      <c r="C29" s="1" t="s">
        <v>5</v>
      </c>
      <c r="D29" s="7">
        <v>26</v>
      </c>
      <c r="E29" s="3">
        <v>0.5</v>
      </c>
      <c r="F29" s="3">
        <v>1</v>
      </c>
      <c r="G29" s="3">
        <v>1.5</v>
      </c>
      <c r="H29" s="11">
        <f t="shared" si="3"/>
        <v>1</v>
      </c>
      <c r="I29" s="11">
        <f t="shared" si="4"/>
        <v>861.04378698224843</v>
      </c>
      <c r="J29" s="11">
        <f t="shared" si="0"/>
        <v>1722.0875739644969</v>
      </c>
      <c r="K29" s="11">
        <f t="shared" si="1"/>
        <v>2583.1313609467452</v>
      </c>
      <c r="L29" s="11">
        <f t="shared" si="2"/>
        <v>1722.0875739644969</v>
      </c>
    </row>
    <row r="30" spans="1:12" x14ac:dyDescent="0.25">
      <c r="A30" s="3">
        <v>28</v>
      </c>
      <c r="B30" s="10"/>
      <c r="C30" s="2" t="s">
        <v>6</v>
      </c>
      <c r="D30" s="7">
        <v>27</v>
      </c>
      <c r="E30" s="3">
        <v>0.5</v>
      </c>
      <c r="F30" s="3">
        <v>1</v>
      </c>
      <c r="G30" s="3">
        <v>2</v>
      </c>
      <c r="H30" s="11">
        <f t="shared" si="3"/>
        <v>1.0833333333333333</v>
      </c>
      <c r="I30" s="11">
        <f t="shared" si="4"/>
        <v>861.04378698224843</v>
      </c>
      <c r="J30" s="11">
        <f t="shared" si="0"/>
        <v>1722.0875739644969</v>
      </c>
      <c r="K30" s="11">
        <f t="shared" si="1"/>
        <v>3444.1751479289937</v>
      </c>
      <c r="L30" s="11">
        <f t="shared" si="2"/>
        <v>1865.5948717948716</v>
      </c>
    </row>
    <row r="31" spans="1:12" x14ac:dyDescent="0.25">
      <c r="A31" s="3">
        <v>29</v>
      </c>
      <c r="B31" s="10"/>
      <c r="C31" s="1" t="s">
        <v>1</v>
      </c>
      <c r="D31" s="7">
        <v>28</v>
      </c>
      <c r="E31" s="3">
        <v>1</v>
      </c>
      <c r="F31" s="3">
        <v>1.5</v>
      </c>
      <c r="G31" s="3">
        <v>2</v>
      </c>
      <c r="H31" s="11">
        <f t="shared" si="3"/>
        <v>1.5</v>
      </c>
      <c r="I31" s="11">
        <f t="shared" si="4"/>
        <v>1722.0875739644969</v>
      </c>
      <c r="J31" s="11">
        <f t="shared" si="0"/>
        <v>2583.1313609467452</v>
      </c>
      <c r="K31" s="11">
        <f t="shared" si="1"/>
        <v>3444.1751479289937</v>
      </c>
      <c r="L31" s="11">
        <f t="shared" si="2"/>
        <v>2583.1313609467452</v>
      </c>
    </row>
    <row r="32" spans="1:12" x14ac:dyDescent="0.25">
      <c r="A32" s="3">
        <v>30</v>
      </c>
      <c r="B32" s="10"/>
      <c r="C32" s="3" t="s">
        <v>65</v>
      </c>
      <c r="D32" s="7">
        <v>29</v>
      </c>
      <c r="E32" s="3">
        <v>1</v>
      </c>
      <c r="F32" s="3">
        <v>2</v>
      </c>
      <c r="G32" s="3">
        <v>3.5</v>
      </c>
      <c r="H32" s="11">
        <f t="shared" si="3"/>
        <v>2.0833333333333335</v>
      </c>
      <c r="I32" s="11">
        <f t="shared" si="4"/>
        <v>1722.0875739644969</v>
      </c>
      <c r="J32" s="11">
        <f t="shared" si="0"/>
        <v>3444.1751479289937</v>
      </c>
      <c r="K32" s="11">
        <f t="shared" si="1"/>
        <v>6027.3065088757394</v>
      </c>
      <c r="L32" s="11">
        <f t="shared" si="2"/>
        <v>3587.6824457593689</v>
      </c>
    </row>
    <row r="33" spans="1:12" x14ac:dyDescent="0.25">
      <c r="A33" s="3">
        <v>31</v>
      </c>
      <c r="B33" s="10"/>
      <c r="C33" s="1" t="s">
        <v>51</v>
      </c>
      <c r="D33" s="7">
        <v>30</v>
      </c>
      <c r="E33" s="3">
        <v>7</v>
      </c>
      <c r="F33" s="3">
        <v>9</v>
      </c>
      <c r="G33" s="3">
        <v>12</v>
      </c>
      <c r="H33" s="11">
        <f t="shared" si="3"/>
        <v>9.1666666666666661</v>
      </c>
      <c r="I33" s="11">
        <f t="shared" si="4"/>
        <v>12054.613017751479</v>
      </c>
      <c r="J33" s="11">
        <f t="shared" si="0"/>
        <v>15498.788165680471</v>
      </c>
      <c r="K33" s="11">
        <f t="shared" si="1"/>
        <v>20665.050887573962</v>
      </c>
      <c r="L33" s="11">
        <f t="shared" si="2"/>
        <v>15785.80276134122</v>
      </c>
    </row>
    <row r="34" spans="1:12" x14ac:dyDescent="0.25">
      <c r="A34" s="3">
        <v>32</v>
      </c>
      <c r="B34" s="10"/>
      <c r="C34" s="1" t="s">
        <v>2</v>
      </c>
      <c r="D34" s="7">
        <v>31</v>
      </c>
      <c r="E34" s="3">
        <v>1</v>
      </c>
      <c r="F34" s="3">
        <v>1.5</v>
      </c>
      <c r="G34" s="3">
        <v>3</v>
      </c>
      <c r="H34" s="11">
        <f t="shared" si="3"/>
        <v>1.6666666666666667</v>
      </c>
      <c r="I34" s="11">
        <f t="shared" si="4"/>
        <v>1722.0875739644969</v>
      </c>
      <c r="J34" s="11">
        <f t="shared" si="0"/>
        <v>2583.1313609467452</v>
      </c>
      <c r="K34" s="11">
        <f t="shared" si="1"/>
        <v>5166.2627218934904</v>
      </c>
      <c r="L34" s="11">
        <f t="shared" si="2"/>
        <v>2870.145956607495</v>
      </c>
    </row>
    <row r="35" spans="1:12" x14ac:dyDescent="0.25">
      <c r="A35" s="3">
        <v>33</v>
      </c>
      <c r="B35" s="10"/>
      <c r="C35" s="1" t="s">
        <v>3</v>
      </c>
      <c r="D35" s="7">
        <v>31</v>
      </c>
      <c r="E35" s="3">
        <v>2.5</v>
      </c>
      <c r="F35" s="3">
        <v>3.5</v>
      </c>
      <c r="G35" s="3">
        <v>5.5</v>
      </c>
      <c r="H35" s="11">
        <f t="shared" si="3"/>
        <v>3.6666666666666665</v>
      </c>
      <c r="I35" s="11">
        <f t="shared" si="4"/>
        <v>4305.2189349112423</v>
      </c>
      <c r="J35" s="11">
        <f t="shared" si="0"/>
        <v>6027.3065088757394</v>
      </c>
      <c r="K35" s="11">
        <f t="shared" si="1"/>
        <v>9471.4816568047336</v>
      </c>
      <c r="L35" s="11">
        <f t="shared" si="2"/>
        <v>6314.3211045364878</v>
      </c>
    </row>
    <row r="36" spans="1:12" x14ac:dyDescent="0.25">
      <c r="A36" s="3">
        <v>34</v>
      </c>
      <c r="B36" s="10"/>
      <c r="C36" s="1" t="s">
        <v>59</v>
      </c>
      <c r="D36" s="7">
        <v>33</v>
      </c>
      <c r="E36" s="3">
        <v>0.5</v>
      </c>
      <c r="F36" s="3">
        <v>1</v>
      </c>
      <c r="G36" s="3">
        <v>2</v>
      </c>
      <c r="H36" s="11">
        <f t="shared" si="3"/>
        <v>1.0833333333333333</v>
      </c>
      <c r="I36" s="11">
        <f t="shared" si="4"/>
        <v>861.04378698224843</v>
      </c>
      <c r="J36" s="11">
        <f t="shared" si="0"/>
        <v>1722.0875739644969</v>
      </c>
      <c r="K36" s="11">
        <f t="shared" si="1"/>
        <v>3444.1751479289937</v>
      </c>
      <c r="L36" s="11">
        <f t="shared" si="2"/>
        <v>1865.5948717948716</v>
      </c>
    </row>
    <row r="37" spans="1:12" x14ac:dyDescent="0.25">
      <c r="A37" s="3">
        <v>35</v>
      </c>
      <c r="B37" s="10"/>
      <c r="C37" s="1" t="s">
        <v>4</v>
      </c>
      <c r="D37" s="7">
        <v>34</v>
      </c>
      <c r="E37" s="3">
        <v>0.5</v>
      </c>
      <c r="F37" s="3">
        <v>1</v>
      </c>
      <c r="G37" s="3">
        <v>1.5</v>
      </c>
      <c r="H37" s="11">
        <f t="shared" si="3"/>
        <v>1</v>
      </c>
      <c r="I37" s="11">
        <f t="shared" si="4"/>
        <v>861.04378698224843</v>
      </c>
      <c r="J37" s="11">
        <f t="shared" si="0"/>
        <v>1722.0875739644969</v>
      </c>
      <c r="K37" s="11">
        <f t="shared" si="1"/>
        <v>2583.1313609467452</v>
      </c>
      <c r="L37" s="11">
        <f t="shared" si="2"/>
        <v>1722.0875739644969</v>
      </c>
    </row>
    <row r="38" spans="1:12" x14ac:dyDescent="0.25">
      <c r="A38" s="3">
        <v>36</v>
      </c>
      <c r="B38" s="10" t="s">
        <v>73</v>
      </c>
      <c r="C38" s="1" t="s">
        <v>5</v>
      </c>
      <c r="D38" s="7">
        <v>35</v>
      </c>
      <c r="E38" s="3">
        <v>0.5</v>
      </c>
      <c r="F38" s="3">
        <v>1</v>
      </c>
      <c r="G38" s="3">
        <v>1.5</v>
      </c>
      <c r="H38" s="11">
        <f t="shared" si="3"/>
        <v>1</v>
      </c>
      <c r="I38" s="11">
        <f t="shared" si="4"/>
        <v>861.04378698224843</v>
      </c>
      <c r="J38" s="11">
        <f t="shared" si="0"/>
        <v>1722.0875739644969</v>
      </c>
      <c r="K38" s="11">
        <f t="shared" si="1"/>
        <v>2583.1313609467452</v>
      </c>
      <c r="L38" s="11">
        <f t="shared" si="2"/>
        <v>1722.0875739644969</v>
      </c>
    </row>
    <row r="39" spans="1:12" x14ac:dyDescent="0.25">
      <c r="A39" s="3">
        <v>37</v>
      </c>
      <c r="B39" s="10"/>
      <c r="C39" s="2" t="s">
        <v>6</v>
      </c>
      <c r="D39" s="7">
        <v>36</v>
      </c>
      <c r="E39" s="3">
        <v>0.5</v>
      </c>
      <c r="F39" s="3">
        <v>1</v>
      </c>
      <c r="G39" s="3">
        <v>2</v>
      </c>
      <c r="H39" s="11">
        <f t="shared" si="3"/>
        <v>1.0833333333333333</v>
      </c>
      <c r="I39" s="11">
        <f t="shared" si="4"/>
        <v>861.04378698224843</v>
      </c>
      <c r="J39" s="11">
        <f t="shared" si="0"/>
        <v>1722.0875739644969</v>
      </c>
      <c r="K39" s="11">
        <f t="shared" si="1"/>
        <v>3444.1751479289937</v>
      </c>
      <c r="L39" s="11">
        <f t="shared" si="2"/>
        <v>1865.5948717948716</v>
      </c>
    </row>
    <row r="40" spans="1:12" x14ac:dyDescent="0.25">
      <c r="A40" s="3">
        <v>38</v>
      </c>
      <c r="B40" s="10"/>
      <c r="C40" s="1" t="s">
        <v>1</v>
      </c>
      <c r="D40" s="7">
        <v>37</v>
      </c>
      <c r="E40" s="3">
        <v>1</v>
      </c>
      <c r="F40" s="3">
        <v>1.5</v>
      </c>
      <c r="G40" s="3">
        <v>2</v>
      </c>
      <c r="H40" s="11">
        <f t="shared" si="3"/>
        <v>1.5</v>
      </c>
      <c r="I40" s="11">
        <f t="shared" si="4"/>
        <v>1722.0875739644969</v>
      </c>
      <c r="J40" s="11">
        <f t="shared" si="0"/>
        <v>2583.1313609467452</v>
      </c>
      <c r="K40" s="11">
        <f t="shared" si="1"/>
        <v>3444.1751479289937</v>
      </c>
      <c r="L40" s="11">
        <f t="shared" si="2"/>
        <v>2583.1313609467452</v>
      </c>
    </row>
    <row r="41" spans="1:12" x14ac:dyDescent="0.25">
      <c r="A41" s="3">
        <v>39</v>
      </c>
      <c r="B41" s="10"/>
      <c r="C41" s="3" t="s">
        <v>65</v>
      </c>
      <c r="D41" s="7">
        <v>38</v>
      </c>
      <c r="E41" s="3">
        <v>1</v>
      </c>
      <c r="F41" s="3">
        <v>2</v>
      </c>
      <c r="G41" s="3">
        <v>3.5</v>
      </c>
      <c r="H41" s="11">
        <f t="shared" si="3"/>
        <v>2.0833333333333335</v>
      </c>
      <c r="I41" s="11">
        <f t="shared" si="4"/>
        <v>1722.0875739644969</v>
      </c>
      <c r="J41" s="11">
        <f t="shared" si="0"/>
        <v>3444.1751479289937</v>
      </c>
      <c r="K41" s="11">
        <f t="shared" si="1"/>
        <v>6027.3065088757394</v>
      </c>
      <c r="L41" s="11">
        <f t="shared" si="2"/>
        <v>3587.6824457593689</v>
      </c>
    </row>
    <row r="42" spans="1:12" x14ac:dyDescent="0.25">
      <c r="A42" s="3">
        <v>40</v>
      </c>
      <c r="B42" s="10"/>
      <c r="C42" s="1" t="s">
        <v>51</v>
      </c>
      <c r="D42" s="7">
        <v>39</v>
      </c>
      <c r="E42" s="3">
        <v>6</v>
      </c>
      <c r="F42" s="3">
        <v>7.5</v>
      </c>
      <c r="G42" s="3">
        <v>9.5</v>
      </c>
      <c r="H42" s="11">
        <f t="shared" si="3"/>
        <v>7.583333333333333</v>
      </c>
      <c r="I42" s="11">
        <f t="shared" si="4"/>
        <v>10332.525443786981</v>
      </c>
      <c r="J42" s="11">
        <f t="shared" si="0"/>
        <v>12915.656804733726</v>
      </c>
      <c r="K42" s="11">
        <f t="shared" si="1"/>
        <v>16359.83195266272</v>
      </c>
      <c r="L42" s="11">
        <f t="shared" si="2"/>
        <v>13059.1641025641</v>
      </c>
    </row>
    <row r="43" spans="1:12" x14ac:dyDescent="0.25">
      <c r="A43" s="3">
        <v>41</v>
      </c>
      <c r="B43" s="10"/>
      <c r="C43" s="1" t="s">
        <v>2</v>
      </c>
      <c r="D43" s="7">
        <v>40</v>
      </c>
      <c r="E43" s="3">
        <v>1</v>
      </c>
      <c r="F43" s="3">
        <v>1.5</v>
      </c>
      <c r="G43" s="3">
        <v>3</v>
      </c>
      <c r="H43" s="11">
        <f t="shared" si="3"/>
        <v>1.6666666666666667</v>
      </c>
      <c r="I43" s="11">
        <f t="shared" si="4"/>
        <v>1722.0875739644969</v>
      </c>
      <c r="J43" s="11">
        <f t="shared" si="0"/>
        <v>2583.1313609467452</v>
      </c>
      <c r="K43" s="11">
        <f t="shared" si="1"/>
        <v>5166.2627218934904</v>
      </c>
      <c r="L43" s="11">
        <f t="shared" si="2"/>
        <v>2870.145956607495</v>
      </c>
    </row>
    <row r="44" spans="1:12" x14ac:dyDescent="0.25">
      <c r="A44" s="3">
        <v>42</v>
      </c>
      <c r="B44" s="10"/>
      <c r="C44" s="1" t="s">
        <v>3</v>
      </c>
      <c r="D44" s="7">
        <v>40</v>
      </c>
      <c r="E44" s="3">
        <v>2</v>
      </c>
      <c r="F44" s="3">
        <v>3</v>
      </c>
      <c r="G44" s="3">
        <v>5.5</v>
      </c>
      <c r="H44" s="11">
        <f t="shared" si="3"/>
        <v>3.25</v>
      </c>
      <c r="I44" s="11">
        <f t="shared" si="4"/>
        <v>3444.1751479289937</v>
      </c>
      <c r="J44" s="11">
        <f t="shared" si="0"/>
        <v>5166.2627218934904</v>
      </c>
      <c r="K44" s="11">
        <f t="shared" si="1"/>
        <v>9471.4816568047336</v>
      </c>
      <c r="L44" s="11">
        <f t="shared" si="2"/>
        <v>5596.7846153846149</v>
      </c>
    </row>
    <row r="45" spans="1:12" x14ac:dyDescent="0.25">
      <c r="A45" s="3">
        <v>43</v>
      </c>
      <c r="B45" s="10"/>
      <c r="C45" s="1" t="s">
        <v>59</v>
      </c>
      <c r="D45" s="7">
        <v>42</v>
      </c>
      <c r="E45" s="3">
        <v>0.5</v>
      </c>
      <c r="F45" s="3">
        <v>1</v>
      </c>
      <c r="G45" s="3">
        <v>2</v>
      </c>
      <c r="H45" s="11">
        <f t="shared" si="3"/>
        <v>1.0833333333333333</v>
      </c>
      <c r="I45" s="11">
        <f t="shared" si="4"/>
        <v>861.04378698224843</v>
      </c>
      <c r="J45" s="11">
        <f t="shared" si="0"/>
        <v>1722.0875739644969</v>
      </c>
      <c r="K45" s="11">
        <f t="shared" si="1"/>
        <v>3444.1751479289937</v>
      </c>
      <c r="L45" s="11">
        <f t="shared" si="2"/>
        <v>1865.5948717948716</v>
      </c>
    </row>
    <row r="46" spans="1:12" x14ac:dyDescent="0.25">
      <c r="A46" s="3">
        <v>44</v>
      </c>
      <c r="B46" s="10"/>
      <c r="C46" s="1" t="s">
        <v>4</v>
      </c>
      <c r="D46" s="7">
        <v>43</v>
      </c>
      <c r="E46" s="3">
        <v>0.5</v>
      </c>
      <c r="F46" s="3">
        <v>1</v>
      </c>
      <c r="G46" s="3">
        <v>1.5</v>
      </c>
      <c r="H46" s="11">
        <f t="shared" si="3"/>
        <v>1</v>
      </c>
      <c r="I46" s="11">
        <f t="shared" si="4"/>
        <v>861.04378698224843</v>
      </c>
      <c r="J46" s="11">
        <f t="shared" si="0"/>
        <v>1722.0875739644969</v>
      </c>
      <c r="K46" s="11">
        <f t="shared" si="1"/>
        <v>2583.1313609467452</v>
      </c>
      <c r="L46" s="11">
        <f t="shared" si="2"/>
        <v>1722.0875739644969</v>
      </c>
    </row>
    <row r="47" spans="1:12" x14ac:dyDescent="0.25">
      <c r="A47" s="3">
        <v>45</v>
      </c>
      <c r="B47" s="10" t="s">
        <v>74</v>
      </c>
      <c r="C47" s="1" t="s">
        <v>5</v>
      </c>
      <c r="D47" s="7">
        <v>44</v>
      </c>
      <c r="E47" s="3">
        <v>0.5</v>
      </c>
      <c r="F47" s="3">
        <v>1</v>
      </c>
      <c r="G47" s="3">
        <v>1.5</v>
      </c>
      <c r="H47" s="11">
        <f t="shared" si="3"/>
        <v>1</v>
      </c>
      <c r="I47" s="11">
        <f t="shared" si="4"/>
        <v>861.04378698224843</v>
      </c>
      <c r="J47" s="11">
        <f t="shared" si="0"/>
        <v>1722.0875739644969</v>
      </c>
      <c r="K47" s="11">
        <f t="shared" si="1"/>
        <v>2583.1313609467452</v>
      </c>
      <c r="L47" s="11">
        <f t="shared" si="2"/>
        <v>1722.0875739644969</v>
      </c>
    </row>
    <row r="48" spans="1:12" x14ac:dyDescent="0.25">
      <c r="A48" s="3">
        <v>46</v>
      </c>
      <c r="B48" s="10"/>
      <c r="C48" s="2" t="s">
        <v>6</v>
      </c>
      <c r="D48" s="7">
        <v>45</v>
      </c>
      <c r="E48" s="3">
        <v>0.5</v>
      </c>
      <c r="F48" s="3">
        <v>1</v>
      </c>
      <c r="G48" s="3">
        <v>2</v>
      </c>
      <c r="H48" s="11">
        <f t="shared" si="3"/>
        <v>1.0833333333333333</v>
      </c>
      <c r="I48" s="11">
        <f t="shared" si="4"/>
        <v>861.04378698224843</v>
      </c>
      <c r="J48" s="11">
        <f t="shared" si="0"/>
        <v>1722.0875739644969</v>
      </c>
      <c r="K48" s="11">
        <f t="shared" si="1"/>
        <v>3444.1751479289937</v>
      </c>
      <c r="L48" s="11">
        <f t="shared" si="2"/>
        <v>1865.5948717948716</v>
      </c>
    </row>
    <row r="49" spans="1:12" x14ac:dyDescent="0.25">
      <c r="A49" s="3">
        <v>47</v>
      </c>
      <c r="B49" s="10"/>
      <c r="C49" s="1" t="s">
        <v>1</v>
      </c>
      <c r="D49" s="7">
        <v>46</v>
      </c>
      <c r="E49" s="3">
        <v>1</v>
      </c>
      <c r="F49" s="3">
        <v>1.5</v>
      </c>
      <c r="G49" s="3">
        <v>2</v>
      </c>
      <c r="H49" s="11">
        <f t="shared" si="3"/>
        <v>1.5</v>
      </c>
      <c r="I49" s="11">
        <f t="shared" si="4"/>
        <v>1722.0875739644969</v>
      </c>
      <c r="J49" s="11">
        <f t="shared" si="0"/>
        <v>2583.1313609467452</v>
      </c>
      <c r="K49" s="11">
        <f t="shared" si="1"/>
        <v>3444.1751479289937</v>
      </c>
      <c r="L49" s="11">
        <f t="shared" si="2"/>
        <v>2583.1313609467452</v>
      </c>
    </row>
    <row r="50" spans="1:12" x14ac:dyDescent="0.25">
      <c r="A50" s="3">
        <v>48</v>
      </c>
      <c r="B50" s="10"/>
      <c r="C50" s="3" t="s">
        <v>65</v>
      </c>
      <c r="D50" s="7">
        <v>47</v>
      </c>
      <c r="E50" s="3">
        <v>1</v>
      </c>
      <c r="F50" s="3">
        <v>2</v>
      </c>
      <c r="G50" s="3">
        <v>3.5</v>
      </c>
      <c r="H50" s="11">
        <f t="shared" si="3"/>
        <v>2.0833333333333335</v>
      </c>
      <c r="I50" s="11">
        <f t="shared" si="4"/>
        <v>1722.0875739644969</v>
      </c>
      <c r="J50" s="11">
        <f t="shared" si="0"/>
        <v>3444.1751479289937</v>
      </c>
      <c r="K50" s="11">
        <f t="shared" si="1"/>
        <v>6027.3065088757394</v>
      </c>
      <c r="L50" s="11">
        <f t="shared" si="2"/>
        <v>3587.6824457593689</v>
      </c>
    </row>
    <row r="51" spans="1:12" x14ac:dyDescent="0.25">
      <c r="A51" s="3">
        <v>49</v>
      </c>
      <c r="B51" s="10"/>
      <c r="C51" s="1" t="s">
        <v>51</v>
      </c>
      <c r="D51" s="7">
        <v>48</v>
      </c>
      <c r="E51" s="3">
        <v>4.5</v>
      </c>
      <c r="F51" s="3">
        <v>5.5</v>
      </c>
      <c r="G51" s="3">
        <v>8</v>
      </c>
      <c r="H51" s="11">
        <f t="shared" si="3"/>
        <v>5.75</v>
      </c>
      <c r="I51" s="11">
        <f t="shared" si="4"/>
        <v>7749.3940828402356</v>
      </c>
      <c r="J51" s="11">
        <f t="shared" si="0"/>
        <v>9471.4816568047336</v>
      </c>
      <c r="K51" s="11">
        <f t="shared" si="1"/>
        <v>13776.700591715975</v>
      </c>
      <c r="L51" s="11">
        <f t="shared" si="2"/>
        <v>9902.0035502958563</v>
      </c>
    </row>
    <row r="52" spans="1:12" x14ac:dyDescent="0.25">
      <c r="A52" s="3">
        <v>50</v>
      </c>
      <c r="B52" s="10"/>
      <c r="C52" s="1" t="s">
        <v>2</v>
      </c>
      <c r="D52" s="7">
        <v>49</v>
      </c>
      <c r="E52" s="3">
        <v>1</v>
      </c>
      <c r="F52" s="3">
        <v>1.5</v>
      </c>
      <c r="G52" s="3">
        <v>3</v>
      </c>
      <c r="H52" s="11">
        <f t="shared" si="3"/>
        <v>1.6666666666666667</v>
      </c>
      <c r="I52" s="11">
        <f t="shared" si="4"/>
        <v>1722.0875739644969</v>
      </c>
      <c r="J52" s="11">
        <f t="shared" si="0"/>
        <v>2583.1313609467452</v>
      </c>
      <c r="K52" s="11">
        <f t="shared" si="1"/>
        <v>5166.2627218934904</v>
      </c>
      <c r="L52" s="11">
        <f t="shared" si="2"/>
        <v>2870.145956607495</v>
      </c>
    </row>
    <row r="53" spans="1:12" x14ac:dyDescent="0.25">
      <c r="A53" s="3">
        <v>51</v>
      </c>
      <c r="B53" s="10"/>
      <c r="C53" s="1" t="s">
        <v>3</v>
      </c>
      <c r="D53" s="7">
        <v>49</v>
      </c>
      <c r="E53" s="3">
        <v>1.5</v>
      </c>
      <c r="F53" s="3">
        <v>2</v>
      </c>
      <c r="G53" s="3">
        <v>4</v>
      </c>
      <c r="H53" s="11">
        <f t="shared" si="3"/>
        <v>2.25</v>
      </c>
      <c r="I53" s="11">
        <f t="shared" si="4"/>
        <v>2583.1313609467452</v>
      </c>
      <c r="J53" s="11">
        <f t="shared" si="0"/>
        <v>3444.1751479289937</v>
      </c>
      <c r="K53" s="11">
        <f t="shared" si="1"/>
        <v>6888.3502958579875</v>
      </c>
      <c r="L53" s="11">
        <f t="shared" si="2"/>
        <v>3874.6970414201178</v>
      </c>
    </row>
    <row r="54" spans="1:12" x14ac:dyDescent="0.25">
      <c r="A54" s="3">
        <v>52</v>
      </c>
      <c r="B54" s="10"/>
      <c r="C54" s="1" t="s">
        <v>59</v>
      </c>
      <c r="D54" s="7">
        <v>51</v>
      </c>
      <c r="E54" s="3">
        <v>0.5</v>
      </c>
      <c r="F54" s="3">
        <v>1</v>
      </c>
      <c r="G54" s="3">
        <v>2</v>
      </c>
      <c r="H54" s="11">
        <f t="shared" si="3"/>
        <v>1.0833333333333333</v>
      </c>
      <c r="I54" s="11">
        <f t="shared" si="4"/>
        <v>861.04378698224843</v>
      </c>
      <c r="J54" s="11">
        <f t="shared" si="0"/>
        <v>1722.0875739644969</v>
      </c>
      <c r="K54" s="11">
        <f t="shared" si="1"/>
        <v>3444.1751479289937</v>
      </c>
      <c r="L54" s="11">
        <f t="shared" si="2"/>
        <v>1865.5948717948716</v>
      </c>
    </row>
    <row r="55" spans="1:12" x14ac:dyDescent="0.25">
      <c r="A55" s="3">
        <v>53</v>
      </c>
      <c r="B55" s="10"/>
      <c r="C55" s="1" t="s">
        <v>4</v>
      </c>
      <c r="D55" s="7">
        <v>52</v>
      </c>
      <c r="E55" s="3">
        <v>0.5</v>
      </c>
      <c r="F55" s="3">
        <v>1</v>
      </c>
      <c r="G55" s="3">
        <v>1.5</v>
      </c>
      <c r="H55" s="11">
        <f t="shared" si="3"/>
        <v>1</v>
      </c>
      <c r="I55" s="11">
        <f t="shared" si="4"/>
        <v>861.04378698224843</v>
      </c>
      <c r="J55" s="11">
        <f t="shared" si="0"/>
        <v>1722.0875739644969</v>
      </c>
      <c r="K55" s="11">
        <f t="shared" si="1"/>
        <v>2583.1313609467452</v>
      </c>
      <c r="L55" s="11">
        <f t="shared" si="2"/>
        <v>1722.0875739644969</v>
      </c>
    </row>
    <row r="56" spans="1:12" x14ac:dyDescent="0.25">
      <c r="A56" s="3">
        <v>54</v>
      </c>
      <c r="B56" s="10" t="s">
        <v>75</v>
      </c>
      <c r="C56" s="1" t="s">
        <v>5</v>
      </c>
      <c r="D56" s="7">
        <v>53</v>
      </c>
      <c r="E56" s="3">
        <v>0.5</v>
      </c>
      <c r="F56" s="3">
        <v>1</v>
      </c>
      <c r="G56" s="3">
        <v>1.5</v>
      </c>
      <c r="H56" s="11">
        <f t="shared" si="3"/>
        <v>1</v>
      </c>
      <c r="I56" s="11">
        <f t="shared" si="4"/>
        <v>861.04378698224843</v>
      </c>
      <c r="J56" s="11">
        <f t="shared" si="0"/>
        <v>1722.0875739644969</v>
      </c>
      <c r="K56" s="11">
        <f t="shared" si="1"/>
        <v>2583.1313609467452</v>
      </c>
      <c r="L56" s="11">
        <f t="shared" si="2"/>
        <v>1722.0875739644969</v>
      </c>
    </row>
    <row r="57" spans="1:12" x14ac:dyDescent="0.25">
      <c r="A57" s="3">
        <v>55</v>
      </c>
      <c r="B57" s="10"/>
      <c r="C57" s="2" t="s">
        <v>6</v>
      </c>
      <c r="D57" s="7">
        <v>54</v>
      </c>
      <c r="E57" s="3">
        <v>0.5</v>
      </c>
      <c r="F57" s="3">
        <v>1</v>
      </c>
      <c r="G57" s="3">
        <v>2</v>
      </c>
      <c r="H57" s="11">
        <f t="shared" si="3"/>
        <v>1.0833333333333333</v>
      </c>
      <c r="I57" s="11">
        <f t="shared" si="4"/>
        <v>861.04378698224843</v>
      </c>
      <c r="J57" s="11">
        <f t="shared" si="0"/>
        <v>1722.0875739644969</v>
      </c>
      <c r="K57" s="11">
        <f t="shared" si="1"/>
        <v>3444.1751479289937</v>
      </c>
      <c r="L57" s="11">
        <f t="shared" si="2"/>
        <v>1865.5948717948716</v>
      </c>
    </row>
    <row r="58" spans="1:12" x14ac:dyDescent="0.25">
      <c r="A58" s="3">
        <v>56</v>
      </c>
      <c r="B58" s="10"/>
      <c r="C58" s="1" t="s">
        <v>1</v>
      </c>
      <c r="D58" s="7">
        <v>55</v>
      </c>
      <c r="E58" s="3">
        <v>1</v>
      </c>
      <c r="F58" s="3">
        <v>1.5</v>
      </c>
      <c r="G58" s="3">
        <v>2</v>
      </c>
      <c r="H58" s="11">
        <f t="shared" si="3"/>
        <v>1.5</v>
      </c>
      <c r="I58" s="11">
        <f t="shared" si="4"/>
        <v>1722.0875739644969</v>
      </c>
      <c r="J58" s="11">
        <f t="shared" si="0"/>
        <v>2583.1313609467452</v>
      </c>
      <c r="K58" s="11">
        <f t="shared" si="1"/>
        <v>3444.1751479289937</v>
      </c>
      <c r="L58" s="11">
        <f t="shared" si="2"/>
        <v>2583.1313609467452</v>
      </c>
    </row>
    <row r="59" spans="1:12" x14ac:dyDescent="0.25">
      <c r="A59" s="3">
        <v>57</v>
      </c>
      <c r="B59" s="10"/>
      <c r="C59" s="3" t="s">
        <v>65</v>
      </c>
      <c r="D59" s="7">
        <v>56</v>
      </c>
      <c r="E59" s="3">
        <v>1</v>
      </c>
      <c r="F59" s="3">
        <v>2</v>
      </c>
      <c r="G59" s="3">
        <v>3.5</v>
      </c>
      <c r="H59" s="11">
        <f t="shared" si="3"/>
        <v>2.0833333333333335</v>
      </c>
      <c r="I59" s="11">
        <f t="shared" si="4"/>
        <v>1722.0875739644969</v>
      </c>
      <c r="J59" s="11">
        <f t="shared" si="0"/>
        <v>3444.1751479289937</v>
      </c>
      <c r="K59" s="11">
        <f t="shared" si="1"/>
        <v>6027.3065088757394</v>
      </c>
      <c r="L59" s="11">
        <f t="shared" si="2"/>
        <v>3587.6824457593689</v>
      </c>
    </row>
    <row r="60" spans="1:12" x14ac:dyDescent="0.25">
      <c r="A60" s="3">
        <v>58</v>
      </c>
      <c r="B60" s="10"/>
      <c r="C60" s="1" t="s">
        <v>51</v>
      </c>
      <c r="D60" s="7">
        <v>57</v>
      </c>
      <c r="E60" s="3">
        <v>6</v>
      </c>
      <c r="F60" s="3">
        <v>7.5</v>
      </c>
      <c r="G60" s="3">
        <v>10.5</v>
      </c>
      <c r="H60" s="11">
        <f t="shared" si="3"/>
        <v>7.75</v>
      </c>
      <c r="I60" s="11">
        <f t="shared" si="4"/>
        <v>10332.525443786981</v>
      </c>
      <c r="J60" s="11">
        <f t="shared" si="0"/>
        <v>12915.656804733726</v>
      </c>
      <c r="K60" s="11">
        <f t="shared" si="1"/>
        <v>18081.919526627218</v>
      </c>
      <c r="L60" s="11">
        <f t="shared" si="2"/>
        <v>13346.17869822485</v>
      </c>
    </row>
    <row r="61" spans="1:12" x14ac:dyDescent="0.25">
      <c r="A61" s="3">
        <v>59</v>
      </c>
      <c r="B61" s="10"/>
      <c r="C61" s="1" t="s">
        <v>2</v>
      </c>
      <c r="D61" s="7">
        <v>58</v>
      </c>
      <c r="E61" s="3">
        <v>1</v>
      </c>
      <c r="F61" s="3">
        <v>1.5</v>
      </c>
      <c r="G61" s="3">
        <v>3</v>
      </c>
      <c r="H61" s="11">
        <f t="shared" si="3"/>
        <v>1.6666666666666667</v>
      </c>
      <c r="I61" s="11">
        <f t="shared" si="4"/>
        <v>1722.0875739644969</v>
      </c>
      <c r="J61" s="11">
        <f t="shared" si="0"/>
        <v>2583.1313609467452</v>
      </c>
      <c r="K61" s="11">
        <f t="shared" si="1"/>
        <v>5166.2627218934904</v>
      </c>
      <c r="L61" s="11">
        <f t="shared" si="2"/>
        <v>2870.145956607495</v>
      </c>
    </row>
    <row r="62" spans="1:12" x14ac:dyDescent="0.25">
      <c r="A62" s="3">
        <v>60</v>
      </c>
      <c r="B62" s="10"/>
      <c r="C62" s="1" t="s">
        <v>3</v>
      </c>
      <c r="D62" s="7">
        <v>58</v>
      </c>
      <c r="E62" s="3">
        <v>2</v>
      </c>
      <c r="F62" s="3">
        <v>3</v>
      </c>
      <c r="G62" s="3">
        <v>5.5</v>
      </c>
      <c r="H62" s="11">
        <f t="shared" si="3"/>
        <v>3.25</v>
      </c>
      <c r="I62" s="11">
        <f t="shared" si="4"/>
        <v>3444.1751479289937</v>
      </c>
      <c r="J62" s="11">
        <f t="shared" si="0"/>
        <v>5166.2627218934904</v>
      </c>
      <c r="K62" s="11">
        <f t="shared" si="1"/>
        <v>9471.4816568047336</v>
      </c>
      <c r="L62" s="11">
        <f t="shared" si="2"/>
        <v>5596.7846153846149</v>
      </c>
    </row>
    <row r="63" spans="1:12" x14ac:dyDescent="0.25">
      <c r="A63" s="3">
        <v>61</v>
      </c>
      <c r="B63" s="10"/>
      <c r="C63" s="1" t="s">
        <v>59</v>
      </c>
      <c r="D63" s="7">
        <v>60</v>
      </c>
      <c r="E63" s="3">
        <v>0.5</v>
      </c>
      <c r="F63" s="3">
        <v>1</v>
      </c>
      <c r="G63" s="3">
        <v>2</v>
      </c>
      <c r="H63" s="11">
        <f t="shared" si="3"/>
        <v>1.0833333333333333</v>
      </c>
      <c r="I63" s="11">
        <f t="shared" si="4"/>
        <v>861.04378698224843</v>
      </c>
      <c r="J63" s="11">
        <f t="shared" si="0"/>
        <v>1722.0875739644969</v>
      </c>
      <c r="K63" s="11">
        <f t="shared" si="1"/>
        <v>3444.1751479289937</v>
      </c>
      <c r="L63" s="11">
        <f t="shared" si="2"/>
        <v>1865.5948717948716</v>
      </c>
    </row>
    <row r="64" spans="1:12" x14ac:dyDescent="0.25">
      <c r="A64" s="3">
        <v>62</v>
      </c>
      <c r="B64" s="10"/>
      <c r="C64" s="1" t="s">
        <v>4</v>
      </c>
      <c r="D64" s="7">
        <v>61</v>
      </c>
      <c r="E64" s="3">
        <v>0.5</v>
      </c>
      <c r="F64" s="3">
        <v>1</v>
      </c>
      <c r="G64" s="3">
        <v>1.5</v>
      </c>
      <c r="H64" s="11">
        <f t="shared" si="3"/>
        <v>1</v>
      </c>
      <c r="I64" s="11">
        <f t="shared" si="4"/>
        <v>861.04378698224843</v>
      </c>
      <c r="J64" s="11">
        <f t="shared" si="0"/>
        <v>1722.0875739644969</v>
      </c>
      <c r="K64" s="11">
        <f t="shared" si="1"/>
        <v>2583.1313609467452</v>
      </c>
      <c r="L64" s="11">
        <f t="shared" si="2"/>
        <v>1722.0875739644969</v>
      </c>
    </row>
    <row r="65" spans="1:12" x14ac:dyDescent="0.25">
      <c r="A65" s="3">
        <v>63</v>
      </c>
      <c r="B65" s="10" t="s">
        <v>76</v>
      </c>
      <c r="C65" s="1" t="s">
        <v>5</v>
      </c>
      <c r="D65" s="7">
        <v>62</v>
      </c>
      <c r="E65" s="3">
        <v>0.5</v>
      </c>
      <c r="F65" s="3">
        <v>1</v>
      </c>
      <c r="G65" s="3">
        <v>1.5</v>
      </c>
      <c r="H65" s="11">
        <f t="shared" si="3"/>
        <v>1</v>
      </c>
      <c r="I65" s="11">
        <f t="shared" si="4"/>
        <v>861.04378698224843</v>
      </c>
      <c r="J65" s="11">
        <f t="shared" si="0"/>
        <v>1722.0875739644969</v>
      </c>
      <c r="K65" s="11">
        <f t="shared" si="1"/>
        <v>2583.1313609467452</v>
      </c>
      <c r="L65" s="11">
        <f t="shared" si="2"/>
        <v>1722.0875739644969</v>
      </c>
    </row>
    <row r="66" spans="1:12" x14ac:dyDescent="0.25">
      <c r="A66" s="3">
        <v>64</v>
      </c>
      <c r="B66" s="10"/>
      <c r="C66" s="2" t="s">
        <v>6</v>
      </c>
      <c r="D66" s="7">
        <v>63</v>
      </c>
      <c r="E66" s="3">
        <v>0.5</v>
      </c>
      <c r="F66" s="3">
        <v>1</v>
      </c>
      <c r="G66" s="3">
        <v>2</v>
      </c>
      <c r="H66" s="11">
        <f t="shared" si="3"/>
        <v>1.0833333333333333</v>
      </c>
      <c r="I66" s="11">
        <f t="shared" si="4"/>
        <v>861.04378698224843</v>
      </c>
      <c r="J66" s="11">
        <f t="shared" si="0"/>
        <v>1722.0875739644969</v>
      </c>
      <c r="K66" s="11">
        <f t="shared" si="1"/>
        <v>3444.1751479289937</v>
      </c>
      <c r="L66" s="11">
        <f t="shared" si="2"/>
        <v>1865.5948717948716</v>
      </c>
    </row>
    <row r="67" spans="1:12" x14ac:dyDescent="0.25">
      <c r="A67" s="3">
        <v>65</v>
      </c>
      <c r="B67" s="10"/>
      <c r="C67" s="1" t="s">
        <v>1</v>
      </c>
      <c r="D67" s="7">
        <v>64</v>
      </c>
      <c r="E67" s="3">
        <v>1</v>
      </c>
      <c r="F67" s="3">
        <v>1.5</v>
      </c>
      <c r="G67" s="3">
        <v>2</v>
      </c>
      <c r="H67" s="11">
        <f t="shared" si="3"/>
        <v>1.5</v>
      </c>
      <c r="I67" s="11">
        <f t="shared" si="4"/>
        <v>1722.0875739644969</v>
      </c>
      <c r="J67" s="11">
        <f t="shared" ref="J67:L74" si="5">F67*$J$78</f>
        <v>2583.1313609467452</v>
      </c>
      <c r="K67" s="11">
        <f t="shared" ref="K67:L74" si="6">G67*$J$78</f>
        <v>3444.1751479289937</v>
      </c>
      <c r="L67" s="11">
        <f t="shared" ref="L67:L74" si="7">H67*$J$78</f>
        <v>2583.1313609467452</v>
      </c>
    </row>
    <row r="68" spans="1:12" x14ac:dyDescent="0.25">
      <c r="A68" s="3">
        <v>66</v>
      </c>
      <c r="B68" s="10"/>
      <c r="C68" s="3" t="s">
        <v>65</v>
      </c>
      <c r="D68" s="7">
        <v>65</v>
      </c>
      <c r="E68" s="3">
        <v>1</v>
      </c>
      <c r="F68" s="3">
        <v>2</v>
      </c>
      <c r="G68" s="3">
        <v>3.5</v>
      </c>
      <c r="H68" s="11">
        <f t="shared" ref="H68:H74" si="8">(E68+4*F68+G68)/6</f>
        <v>2.0833333333333335</v>
      </c>
      <c r="I68" s="11">
        <f t="shared" ref="I68:J74" si="9">E68*$J$78</f>
        <v>1722.0875739644969</v>
      </c>
      <c r="J68" s="11">
        <f t="shared" si="5"/>
        <v>3444.1751479289937</v>
      </c>
      <c r="K68" s="11">
        <f t="shared" si="6"/>
        <v>6027.3065088757394</v>
      </c>
      <c r="L68" s="11">
        <f t="shared" si="7"/>
        <v>3587.6824457593689</v>
      </c>
    </row>
    <row r="69" spans="1:12" x14ac:dyDescent="0.25">
      <c r="A69" s="3">
        <v>67</v>
      </c>
      <c r="B69" s="10"/>
      <c r="C69" s="1" t="s">
        <v>51</v>
      </c>
      <c r="D69" s="7">
        <v>66</v>
      </c>
      <c r="E69" s="3">
        <v>4</v>
      </c>
      <c r="F69" s="3">
        <v>5.5</v>
      </c>
      <c r="G69" s="3">
        <v>7.5</v>
      </c>
      <c r="H69" s="11">
        <f t="shared" si="8"/>
        <v>5.583333333333333</v>
      </c>
      <c r="I69" s="11">
        <f t="shared" si="9"/>
        <v>6888.3502958579875</v>
      </c>
      <c r="J69" s="11">
        <f t="shared" si="5"/>
        <v>9471.4816568047336</v>
      </c>
      <c r="K69" s="11">
        <f t="shared" si="6"/>
        <v>12915.656804733726</v>
      </c>
      <c r="L69" s="11">
        <f t="shared" si="7"/>
        <v>9614.9889546351078</v>
      </c>
    </row>
    <row r="70" spans="1:12" x14ac:dyDescent="0.25">
      <c r="A70" s="3">
        <v>68</v>
      </c>
      <c r="B70" s="10"/>
      <c r="C70" s="1" t="s">
        <v>2</v>
      </c>
      <c r="D70" s="7">
        <v>67</v>
      </c>
      <c r="E70" s="3">
        <v>1</v>
      </c>
      <c r="F70" s="3">
        <v>1.5</v>
      </c>
      <c r="G70" s="3">
        <v>3</v>
      </c>
      <c r="H70" s="11">
        <f t="shared" si="8"/>
        <v>1.6666666666666667</v>
      </c>
      <c r="I70" s="11">
        <f t="shared" si="9"/>
        <v>1722.0875739644969</v>
      </c>
      <c r="J70" s="11">
        <f t="shared" si="5"/>
        <v>2583.1313609467452</v>
      </c>
      <c r="K70" s="11">
        <f t="shared" si="6"/>
        <v>5166.2627218934904</v>
      </c>
      <c r="L70" s="11">
        <f t="shared" si="7"/>
        <v>2870.145956607495</v>
      </c>
    </row>
    <row r="71" spans="1:12" x14ac:dyDescent="0.25">
      <c r="A71" s="3">
        <v>69</v>
      </c>
      <c r="B71" s="10"/>
      <c r="C71" s="1" t="s">
        <v>3</v>
      </c>
      <c r="D71" s="7">
        <v>67</v>
      </c>
      <c r="E71" s="3">
        <v>1</v>
      </c>
      <c r="F71" s="3">
        <v>2</v>
      </c>
      <c r="G71" s="3">
        <v>4</v>
      </c>
      <c r="H71" s="11">
        <f t="shared" si="8"/>
        <v>2.1666666666666665</v>
      </c>
      <c r="I71" s="11">
        <f t="shared" si="9"/>
        <v>1722.0875739644969</v>
      </c>
      <c r="J71" s="11">
        <f t="shared" si="5"/>
        <v>3444.1751479289937</v>
      </c>
      <c r="K71" s="11">
        <f t="shared" si="6"/>
        <v>6888.3502958579875</v>
      </c>
      <c r="L71" s="11">
        <f t="shared" si="7"/>
        <v>3731.1897435897431</v>
      </c>
    </row>
    <row r="72" spans="1:12" x14ac:dyDescent="0.25">
      <c r="A72" s="3">
        <v>70</v>
      </c>
      <c r="B72" s="10"/>
      <c r="C72" s="1" t="s">
        <v>59</v>
      </c>
      <c r="D72" s="7">
        <v>69</v>
      </c>
      <c r="E72" s="3">
        <v>0.5</v>
      </c>
      <c r="F72" s="3">
        <v>1</v>
      </c>
      <c r="G72" s="3">
        <v>2</v>
      </c>
      <c r="H72" s="11">
        <f t="shared" si="8"/>
        <v>1.0833333333333333</v>
      </c>
      <c r="I72" s="11">
        <f t="shared" si="9"/>
        <v>861.04378698224843</v>
      </c>
      <c r="J72" s="11">
        <f t="shared" si="5"/>
        <v>1722.0875739644969</v>
      </c>
      <c r="K72" s="11">
        <f t="shared" si="6"/>
        <v>3444.1751479289937</v>
      </c>
      <c r="L72" s="11">
        <f t="shared" si="7"/>
        <v>1865.5948717948716</v>
      </c>
    </row>
    <row r="73" spans="1:12" x14ac:dyDescent="0.25">
      <c r="A73" s="3">
        <v>71</v>
      </c>
      <c r="B73" s="10"/>
      <c r="C73" s="1" t="s">
        <v>4</v>
      </c>
      <c r="D73" s="7">
        <v>70</v>
      </c>
      <c r="E73" s="3">
        <v>0.5</v>
      </c>
      <c r="F73" s="3">
        <v>1</v>
      </c>
      <c r="G73" s="3">
        <v>1.5</v>
      </c>
      <c r="H73" s="11">
        <f t="shared" si="8"/>
        <v>1</v>
      </c>
      <c r="I73" s="11">
        <f t="shared" si="9"/>
        <v>861.04378698224843</v>
      </c>
      <c r="J73" s="11">
        <f t="shared" si="5"/>
        <v>1722.0875739644969</v>
      </c>
      <c r="K73" s="11">
        <f t="shared" si="6"/>
        <v>2583.1313609467452</v>
      </c>
      <c r="L73" s="11">
        <f t="shared" si="7"/>
        <v>1722.0875739644969</v>
      </c>
    </row>
    <row r="74" spans="1:12" x14ac:dyDescent="0.25">
      <c r="A74" s="3">
        <v>72</v>
      </c>
      <c r="B74" s="3" t="s">
        <v>54</v>
      </c>
      <c r="D74" s="7">
        <v>71</v>
      </c>
      <c r="E74" s="3">
        <v>0.5</v>
      </c>
      <c r="F74" s="3">
        <v>1</v>
      </c>
      <c r="G74" s="3">
        <v>2</v>
      </c>
      <c r="H74" s="11">
        <f t="shared" si="8"/>
        <v>1.0833333333333333</v>
      </c>
      <c r="I74" s="11">
        <f t="shared" si="9"/>
        <v>861.04378698224843</v>
      </c>
      <c r="J74" s="11">
        <f t="shared" si="5"/>
        <v>1722.0875739644969</v>
      </c>
      <c r="K74" s="11">
        <f t="shared" si="6"/>
        <v>3444.1751479289937</v>
      </c>
      <c r="L74" s="11">
        <f t="shared" si="7"/>
        <v>1865.5948717948716</v>
      </c>
    </row>
    <row r="75" spans="1:12" x14ac:dyDescent="0.25">
      <c r="L75" s="11">
        <f>SUM(L3:L74)</f>
        <v>291032.79999999993</v>
      </c>
    </row>
    <row r="76" spans="1:12" x14ac:dyDescent="0.25">
      <c r="I76" s="3" t="s">
        <v>84</v>
      </c>
      <c r="J76" s="3">
        <v>291032.8</v>
      </c>
    </row>
    <row r="77" spans="1:12" x14ac:dyDescent="0.25">
      <c r="I77" s="3" t="s">
        <v>85</v>
      </c>
      <c r="J77" s="3">
        <v>169</v>
      </c>
    </row>
    <row r="78" spans="1:12" x14ac:dyDescent="0.25">
      <c r="I78" s="3" t="s">
        <v>86</v>
      </c>
      <c r="J78" s="3">
        <f>J76/J77</f>
        <v>1722.0875739644969</v>
      </c>
    </row>
  </sheetData>
  <mergeCells count="9">
    <mergeCell ref="B56:B64"/>
    <mergeCell ref="B65:B73"/>
    <mergeCell ref="I1:L1"/>
    <mergeCell ref="E1:H1"/>
    <mergeCell ref="B2:C2"/>
    <mergeCell ref="B20:B28"/>
    <mergeCell ref="B29:B37"/>
    <mergeCell ref="B38:B46"/>
    <mergeCell ref="B47:B55"/>
  </mergeCells>
  <conditionalFormatting sqref="A3:A74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workbookViewId="0">
      <selection activeCell="B37" sqref="B37"/>
    </sheetView>
  </sheetViews>
  <sheetFormatPr baseColWidth="10" defaultRowHeight="15" x14ac:dyDescent="0.25"/>
  <cols>
    <col min="2" max="2" width="43.28515625" bestFit="1" customWidth="1"/>
  </cols>
  <sheetData>
    <row r="2" spans="2:2" x14ac:dyDescent="0.25">
      <c r="B2" s="4" t="s">
        <v>8</v>
      </c>
    </row>
    <row r="3" spans="2:2" x14ac:dyDescent="0.25">
      <c r="B3" s="4" t="s">
        <v>9</v>
      </c>
    </row>
    <row r="4" spans="2:2" x14ac:dyDescent="0.25">
      <c r="B4" s="4" t="s">
        <v>10</v>
      </c>
    </row>
    <row r="5" spans="2:2" x14ac:dyDescent="0.25">
      <c r="B5" s="4" t="s">
        <v>15</v>
      </c>
    </row>
    <row r="6" spans="2:2" x14ac:dyDescent="0.25">
      <c r="B6" s="3" t="s">
        <v>16</v>
      </c>
    </row>
    <row r="7" spans="2:2" x14ac:dyDescent="0.25">
      <c r="B7" s="3" t="s">
        <v>17</v>
      </c>
    </row>
    <row r="8" spans="2:2" x14ac:dyDescent="0.25">
      <c r="B8" s="3" t="s">
        <v>14</v>
      </c>
    </row>
    <row r="9" spans="2:2" x14ac:dyDescent="0.25">
      <c r="B9" s="5" t="s">
        <v>19</v>
      </c>
    </row>
    <row r="10" spans="2:2" x14ac:dyDescent="0.25">
      <c r="B10" s="4" t="s">
        <v>25</v>
      </c>
    </row>
    <row r="11" spans="2:2" x14ac:dyDescent="0.25">
      <c r="B11" s="3" t="s">
        <v>18</v>
      </c>
    </row>
    <row r="12" spans="2:2" x14ac:dyDescent="0.25">
      <c r="B12" s="3" t="s">
        <v>20</v>
      </c>
    </row>
    <row r="13" spans="2:2" x14ac:dyDescent="0.25">
      <c r="B13" s="3" t="s">
        <v>22</v>
      </c>
    </row>
    <row r="14" spans="2:2" x14ac:dyDescent="0.25">
      <c r="B14" s="3" t="s">
        <v>21</v>
      </c>
    </row>
    <row r="15" spans="2:2" x14ac:dyDescent="0.25">
      <c r="B15" s="3" t="s">
        <v>23</v>
      </c>
    </row>
    <row r="16" spans="2:2" x14ac:dyDescent="0.25">
      <c r="B16" s="3" t="s">
        <v>24</v>
      </c>
    </row>
    <row r="17" spans="2:2" x14ac:dyDescent="0.25">
      <c r="B17" s="4" t="s">
        <v>34</v>
      </c>
    </row>
    <row r="18" spans="2:2" x14ac:dyDescent="0.25">
      <c r="B18" s="3" t="s">
        <v>26</v>
      </c>
    </row>
    <row r="19" spans="2:2" x14ac:dyDescent="0.25">
      <c r="B19" s="3" t="s">
        <v>27</v>
      </c>
    </row>
    <row r="20" spans="2:2" x14ac:dyDescent="0.25">
      <c r="B20" s="3" t="s">
        <v>29</v>
      </c>
    </row>
    <row r="21" spans="2:2" x14ac:dyDescent="0.25">
      <c r="B21" s="4" t="s">
        <v>28</v>
      </c>
    </row>
    <row r="22" spans="2:2" x14ac:dyDescent="0.25">
      <c r="B22" s="4" t="s">
        <v>35</v>
      </c>
    </row>
    <row r="23" spans="2:2" x14ac:dyDescent="0.25">
      <c r="B23" s="3" t="s">
        <v>37</v>
      </c>
    </row>
    <row r="24" spans="2:2" x14ac:dyDescent="0.25">
      <c r="B24" s="3" t="s">
        <v>36</v>
      </c>
    </row>
    <row r="25" spans="2:2" x14ac:dyDescent="0.25">
      <c r="B25" s="3" t="s">
        <v>38</v>
      </c>
    </row>
    <row r="26" spans="2:2" x14ac:dyDescent="0.25">
      <c r="B26" s="3" t="s">
        <v>39</v>
      </c>
    </row>
    <row r="27" spans="2:2" x14ac:dyDescent="0.25">
      <c r="B27" s="4" t="s">
        <v>40</v>
      </c>
    </row>
    <row r="28" spans="2:2" x14ac:dyDescent="0.25">
      <c r="B28" s="3" t="s">
        <v>42</v>
      </c>
    </row>
    <row r="29" spans="2:2" x14ac:dyDescent="0.25">
      <c r="B29" s="4" t="s">
        <v>43</v>
      </c>
    </row>
    <row r="30" spans="2:2" x14ac:dyDescent="0.25">
      <c r="B30" s="4" t="s">
        <v>44</v>
      </c>
    </row>
    <row r="31" spans="2:2" x14ac:dyDescent="0.25">
      <c r="B31" s="4" t="s">
        <v>45</v>
      </c>
    </row>
    <row r="32" spans="2:2" x14ac:dyDescent="0.25">
      <c r="B32" s="4" t="s">
        <v>46</v>
      </c>
    </row>
    <row r="33" spans="2:2" x14ac:dyDescent="0.25">
      <c r="B33" s="4" t="s">
        <v>47</v>
      </c>
    </row>
    <row r="34" spans="2:2" x14ac:dyDescent="0.25">
      <c r="B34" s="3" t="s">
        <v>48</v>
      </c>
    </row>
    <row r="35" spans="2:2" x14ac:dyDescent="0.25">
      <c r="B35" s="3" t="s">
        <v>49</v>
      </c>
    </row>
    <row r="36" spans="2:2" x14ac:dyDescent="0.25">
      <c r="B36" s="3" t="s">
        <v>50</v>
      </c>
    </row>
    <row r="37" spans="2:2" x14ac:dyDescent="0.25">
      <c r="B37" s="3"/>
    </row>
    <row r="38" spans="2:2" x14ac:dyDescent="0.25">
      <c r="B38" s="4" t="s">
        <v>52</v>
      </c>
    </row>
    <row r="39" spans="2:2" x14ac:dyDescent="0.25">
      <c r="B39" s="4" t="s">
        <v>53</v>
      </c>
    </row>
    <row r="40" spans="2:2" x14ac:dyDescent="0.25">
      <c r="B40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Tiempo</vt:lpstr>
      <vt:lpstr>Costos</vt:lpstr>
      <vt:lpstr>Hitos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Sclerandi</dc:creator>
  <cp:lastModifiedBy>Alejandro Barsotti</cp:lastModifiedBy>
  <dcterms:created xsi:type="dcterms:W3CDTF">2017-06-19T18:46:34Z</dcterms:created>
  <dcterms:modified xsi:type="dcterms:W3CDTF">2017-06-20T06:54:28Z</dcterms:modified>
</cp:coreProperties>
</file>