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Wenxi\Desktop\project#2\Class#0\output\"/>
    </mc:Choice>
  </mc:AlternateContent>
  <xr:revisionPtr revIDLastSave="0" documentId="13_ncr:1_{B37153F7-9D9F-4B77-80E9-14AABEFB4C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Support Dept 4" sheetId="2" r:id="rId2"/>
    <sheet name="Support Dept 30" sheetId="3" r:id="rId3"/>
    <sheet name="Support Dept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2" i="1" l="1"/>
  <c r="J82" i="1"/>
  <c r="H82" i="1"/>
  <c r="G82" i="1"/>
  <c r="I82" i="1" s="1"/>
  <c r="E82" i="1"/>
  <c r="F82" i="1" s="1"/>
  <c r="D82" i="1"/>
  <c r="K81" i="1"/>
  <c r="J81" i="1"/>
  <c r="H81" i="1"/>
  <c r="G81" i="1"/>
  <c r="I81" i="1" s="1"/>
  <c r="E81" i="1"/>
  <c r="F81" i="1" s="1"/>
  <c r="D81" i="1"/>
  <c r="K80" i="1"/>
  <c r="J80" i="1"/>
  <c r="H80" i="1"/>
  <c r="G80" i="1"/>
  <c r="I80" i="1" s="1"/>
  <c r="E80" i="1"/>
  <c r="F80" i="1" s="1"/>
  <c r="D80" i="1"/>
  <c r="K79" i="1"/>
  <c r="J79" i="1"/>
  <c r="I79" i="1"/>
  <c r="H79" i="1"/>
  <c r="G79" i="1"/>
  <c r="E79" i="1"/>
  <c r="F79" i="1" s="1"/>
  <c r="D79" i="1"/>
  <c r="K78" i="1"/>
  <c r="J78" i="1"/>
  <c r="I78" i="1"/>
  <c r="H78" i="1"/>
  <c r="G78" i="1"/>
  <c r="E78" i="1"/>
  <c r="F78" i="1" s="1"/>
  <c r="D78" i="1"/>
  <c r="K77" i="1"/>
  <c r="J77" i="1"/>
  <c r="H77" i="1"/>
  <c r="G77" i="1"/>
  <c r="I77" i="1" s="1"/>
  <c r="E77" i="1"/>
  <c r="F77" i="1" s="1"/>
  <c r="D77" i="1"/>
  <c r="K76" i="1"/>
  <c r="J76" i="1"/>
  <c r="H76" i="1"/>
  <c r="G76" i="1"/>
  <c r="I76" i="1" s="1"/>
  <c r="E76" i="1"/>
  <c r="F76" i="1" s="1"/>
  <c r="D76" i="1"/>
  <c r="K75" i="1"/>
  <c r="J75" i="1"/>
  <c r="G75" i="1"/>
  <c r="E75" i="1"/>
  <c r="F75" i="1" s="1"/>
  <c r="D75" i="1"/>
  <c r="K74" i="1"/>
  <c r="J74" i="1"/>
  <c r="G74" i="1"/>
  <c r="E74" i="1"/>
  <c r="F74" i="1" s="1"/>
  <c r="D74" i="1"/>
  <c r="K73" i="1"/>
  <c r="J73" i="1"/>
  <c r="G73" i="1"/>
  <c r="E73" i="1"/>
  <c r="F73" i="1" s="1"/>
  <c r="D73" i="1"/>
  <c r="K72" i="1"/>
  <c r="J72" i="1"/>
  <c r="G72" i="1"/>
  <c r="E72" i="1"/>
  <c r="F72" i="1" s="1"/>
  <c r="D72" i="1"/>
  <c r="K71" i="1"/>
  <c r="J71" i="1"/>
  <c r="G71" i="1"/>
  <c r="E71" i="1"/>
  <c r="F71" i="1" s="1"/>
  <c r="D71" i="1"/>
  <c r="K70" i="1"/>
  <c r="J70" i="1"/>
  <c r="G70" i="1"/>
  <c r="E70" i="1"/>
  <c r="F70" i="1" s="1"/>
  <c r="D70" i="1"/>
  <c r="K69" i="1"/>
  <c r="J69" i="1"/>
  <c r="G69" i="1"/>
  <c r="E69" i="1"/>
  <c r="F69" i="1" s="1"/>
  <c r="D69" i="1"/>
  <c r="K68" i="1"/>
  <c r="J68" i="1"/>
  <c r="G68" i="1"/>
  <c r="E68" i="1"/>
  <c r="F68" i="1" s="1"/>
  <c r="D68" i="1"/>
  <c r="J67" i="1"/>
  <c r="G67" i="1"/>
  <c r="E67" i="1"/>
  <c r="F67" i="1" s="1"/>
  <c r="D67" i="1"/>
  <c r="K66" i="1"/>
  <c r="J66" i="1"/>
  <c r="G66" i="1"/>
  <c r="E66" i="1"/>
  <c r="F66" i="1" s="1"/>
  <c r="D66" i="1"/>
  <c r="H65" i="1"/>
  <c r="I65" i="1" s="1"/>
  <c r="G65" i="1"/>
  <c r="E65" i="1"/>
  <c r="F65" i="1" s="1"/>
  <c r="D65" i="1"/>
  <c r="G64" i="1"/>
  <c r="E64" i="1"/>
  <c r="F64" i="1" s="1"/>
  <c r="D64" i="1"/>
  <c r="F63" i="1"/>
  <c r="E63" i="1"/>
  <c r="D63" i="1"/>
  <c r="E62" i="1"/>
  <c r="K63" i="1" s="1"/>
  <c r="D62" i="1"/>
  <c r="E61" i="1"/>
  <c r="F61" i="1" s="1"/>
  <c r="D61" i="1"/>
  <c r="J63" i="1" s="1"/>
  <c r="K60" i="1"/>
  <c r="F60" i="1"/>
  <c r="E60" i="1"/>
  <c r="D60" i="1"/>
  <c r="J62" i="1" s="1"/>
  <c r="E59" i="1"/>
  <c r="K61" i="1" s="1"/>
  <c r="D59" i="1"/>
  <c r="J61" i="1" s="1"/>
  <c r="E58" i="1"/>
  <c r="F58" i="1" s="1"/>
  <c r="D58" i="1"/>
  <c r="J60" i="1" s="1"/>
  <c r="E57" i="1"/>
  <c r="F57" i="1" s="1"/>
  <c r="D57" i="1"/>
  <c r="J59" i="1" s="1"/>
  <c r="E56" i="1"/>
  <c r="K57" i="1" s="1"/>
  <c r="D56" i="1"/>
  <c r="J58" i="1" s="1"/>
  <c r="E55" i="1"/>
  <c r="D55" i="1"/>
  <c r="E54" i="1"/>
  <c r="F54" i="1" s="1"/>
  <c r="D54" i="1"/>
  <c r="J56" i="1" s="1"/>
  <c r="E53" i="1"/>
  <c r="D53" i="1"/>
  <c r="G59" i="1" s="1"/>
  <c r="F52" i="1"/>
  <c r="E52" i="1"/>
  <c r="D52" i="1"/>
  <c r="E51" i="1"/>
  <c r="K53" i="1" s="1"/>
  <c r="D51" i="1"/>
  <c r="J53" i="1" s="1"/>
  <c r="K50" i="1"/>
  <c r="E50" i="1"/>
  <c r="F50" i="1" s="1"/>
  <c r="D50" i="1"/>
  <c r="F49" i="1"/>
  <c r="E49" i="1"/>
  <c r="D49" i="1"/>
  <c r="E48" i="1"/>
  <c r="F48" i="1" s="1"/>
  <c r="D48" i="1"/>
  <c r="J50" i="1" s="1"/>
  <c r="E47" i="1"/>
  <c r="F47" i="1" s="1"/>
  <c r="D47" i="1"/>
  <c r="H46" i="1"/>
  <c r="E46" i="1"/>
  <c r="F46" i="1" s="1"/>
  <c r="D46" i="1"/>
  <c r="F45" i="1"/>
  <c r="E45" i="1"/>
  <c r="K47" i="1" s="1"/>
  <c r="D45" i="1"/>
  <c r="E44" i="1"/>
  <c r="H49" i="1" s="1"/>
  <c r="D44" i="1"/>
  <c r="J46" i="1" s="1"/>
  <c r="E43" i="1"/>
  <c r="K45" i="1" s="1"/>
  <c r="D43" i="1"/>
  <c r="H42" i="1"/>
  <c r="E42" i="1"/>
  <c r="F42" i="1" s="1"/>
  <c r="D42" i="1"/>
  <c r="H41" i="1"/>
  <c r="G41" i="1"/>
  <c r="F41" i="1"/>
  <c r="E41" i="1"/>
  <c r="H47" i="1" s="1"/>
  <c r="D41" i="1"/>
  <c r="G51" i="1" s="1"/>
  <c r="E40" i="1"/>
  <c r="F40" i="1" s="1"/>
  <c r="D40" i="1"/>
  <c r="J42" i="1" s="1"/>
  <c r="E39" i="1"/>
  <c r="K41" i="1" s="1"/>
  <c r="D39" i="1"/>
  <c r="H38" i="1"/>
  <c r="E38" i="1"/>
  <c r="F38" i="1" s="1"/>
  <c r="D38" i="1"/>
  <c r="F37" i="1"/>
  <c r="E37" i="1"/>
  <c r="K39" i="1" s="1"/>
  <c r="D37" i="1"/>
  <c r="E36" i="1"/>
  <c r="K38" i="1" s="1"/>
  <c r="D36" i="1"/>
  <c r="J38" i="1" s="1"/>
  <c r="E35" i="1"/>
  <c r="K37" i="1" s="1"/>
  <c r="D35" i="1"/>
  <c r="H34" i="1"/>
  <c r="E34" i="1"/>
  <c r="F34" i="1" s="1"/>
  <c r="D34" i="1"/>
  <c r="F33" i="1"/>
  <c r="E33" i="1"/>
  <c r="K35" i="1" s="1"/>
  <c r="D33" i="1"/>
  <c r="E32" i="1"/>
  <c r="H37" i="1" s="1"/>
  <c r="D32" i="1"/>
  <c r="J34" i="1" s="1"/>
  <c r="E31" i="1"/>
  <c r="K32" i="1" s="1"/>
  <c r="D31" i="1"/>
  <c r="F30" i="1"/>
  <c r="E30" i="1"/>
  <c r="H30" i="1" s="1"/>
  <c r="D30" i="1"/>
  <c r="H29" i="1"/>
  <c r="E29" i="1"/>
  <c r="D29" i="1"/>
  <c r="G39" i="1" s="1"/>
  <c r="K28" i="1"/>
  <c r="H28" i="1"/>
  <c r="E28" i="1"/>
  <c r="D28" i="1"/>
  <c r="F28" i="1" s="1"/>
  <c r="K27" i="1"/>
  <c r="J27" i="1"/>
  <c r="H27" i="1"/>
  <c r="E27" i="1"/>
  <c r="D27" i="1"/>
  <c r="F27" i="1" s="1"/>
  <c r="K26" i="1"/>
  <c r="J26" i="1"/>
  <c r="H26" i="1"/>
  <c r="E26" i="1"/>
  <c r="D26" i="1"/>
  <c r="F26" i="1" s="1"/>
  <c r="K25" i="1"/>
  <c r="J25" i="1"/>
  <c r="H25" i="1"/>
  <c r="E25" i="1"/>
  <c r="D25" i="1"/>
  <c r="F25" i="1" s="1"/>
  <c r="K24" i="1"/>
  <c r="H24" i="1"/>
  <c r="E24" i="1"/>
  <c r="D24" i="1"/>
  <c r="F24" i="1" s="1"/>
  <c r="K23" i="1"/>
  <c r="H23" i="1"/>
  <c r="E23" i="1"/>
  <c r="D23" i="1"/>
  <c r="F23" i="1" s="1"/>
  <c r="K22" i="1"/>
  <c r="H22" i="1"/>
  <c r="E22" i="1"/>
  <c r="D22" i="1"/>
  <c r="F22" i="1" s="1"/>
  <c r="K21" i="1"/>
  <c r="H21" i="1"/>
  <c r="E21" i="1"/>
  <c r="D21" i="1"/>
  <c r="F21" i="1" s="1"/>
  <c r="K20" i="1"/>
  <c r="H20" i="1"/>
  <c r="E20" i="1"/>
  <c r="D20" i="1"/>
  <c r="F20" i="1" s="1"/>
  <c r="K19" i="1"/>
  <c r="J19" i="1"/>
  <c r="H19" i="1"/>
  <c r="E19" i="1"/>
  <c r="D19" i="1"/>
  <c r="F19" i="1" s="1"/>
  <c r="K18" i="1"/>
  <c r="J18" i="1"/>
  <c r="H18" i="1"/>
  <c r="E18" i="1"/>
  <c r="D18" i="1"/>
  <c r="F18" i="1" s="1"/>
  <c r="K17" i="1"/>
  <c r="J17" i="1"/>
  <c r="H17" i="1"/>
  <c r="E17" i="1"/>
  <c r="D17" i="1"/>
  <c r="F17" i="1" s="1"/>
  <c r="K16" i="1"/>
  <c r="H16" i="1"/>
  <c r="E16" i="1"/>
  <c r="D16" i="1"/>
  <c r="F16" i="1" s="1"/>
  <c r="K15" i="1"/>
  <c r="H15" i="1"/>
  <c r="E15" i="1"/>
  <c r="D15" i="1"/>
  <c r="F15" i="1" s="1"/>
  <c r="K14" i="1"/>
  <c r="H14" i="1"/>
  <c r="E14" i="1"/>
  <c r="D14" i="1"/>
  <c r="F14" i="1" s="1"/>
  <c r="K13" i="1"/>
  <c r="E13" i="1"/>
  <c r="D13" i="1"/>
  <c r="F13" i="1" s="1"/>
  <c r="K12" i="1"/>
  <c r="E12" i="1"/>
  <c r="D12" i="1"/>
  <c r="F12" i="1" s="1"/>
  <c r="K11" i="1"/>
  <c r="J11" i="1"/>
  <c r="E11" i="1"/>
  <c r="D11" i="1"/>
  <c r="F11" i="1" s="1"/>
  <c r="K10" i="1"/>
  <c r="J10" i="1"/>
  <c r="E10" i="1"/>
  <c r="D10" i="1"/>
  <c r="F10" i="1" s="1"/>
  <c r="K9" i="1"/>
  <c r="J9" i="1"/>
  <c r="E9" i="1"/>
  <c r="D9" i="1"/>
  <c r="F9" i="1" s="1"/>
  <c r="K8" i="1"/>
  <c r="E8" i="1"/>
  <c r="D8" i="1"/>
  <c r="F8" i="1" s="1"/>
  <c r="K7" i="1"/>
  <c r="E7" i="1"/>
  <c r="D7" i="1"/>
  <c r="F7" i="1" s="1"/>
  <c r="K6" i="1"/>
  <c r="E6" i="1"/>
  <c r="D6" i="1"/>
  <c r="F6" i="1" s="1"/>
  <c r="E5" i="1"/>
  <c r="D5" i="1"/>
  <c r="F5" i="1" s="1"/>
  <c r="E4" i="1"/>
  <c r="D4" i="1"/>
  <c r="F4" i="1" s="1"/>
  <c r="E3" i="1"/>
  <c r="K5" i="1" s="1"/>
  <c r="D3" i="1"/>
  <c r="G2" i="1"/>
  <c r="E2" i="1"/>
  <c r="H10" i="1" s="1"/>
  <c r="D2" i="1"/>
  <c r="G9" i="1" s="1"/>
  <c r="I28" i="1" l="1"/>
  <c r="I21" i="1"/>
  <c r="I25" i="1"/>
  <c r="I15" i="1"/>
  <c r="I20" i="1"/>
  <c r="I24" i="1"/>
  <c r="K4" i="1"/>
  <c r="G8" i="1"/>
  <c r="K58" i="1"/>
  <c r="F2" i="1"/>
  <c r="H8" i="1"/>
  <c r="I8" i="1" s="1"/>
  <c r="G15" i="1"/>
  <c r="H33" i="1"/>
  <c r="I33" i="1" s="1"/>
  <c r="J45" i="1"/>
  <c r="K52" i="1"/>
  <c r="G21" i="1"/>
  <c r="J24" i="1"/>
  <c r="K33" i="1"/>
  <c r="K49" i="1"/>
  <c r="H5" i="1"/>
  <c r="G20" i="1"/>
  <c r="J23" i="1"/>
  <c r="G28" i="1"/>
  <c r="F31" i="1"/>
  <c r="H32" i="1"/>
  <c r="I32" i="1" s="1"/>
  <c r="J36" i="1"/>
  <c r="F35" i="1"/>
  <c r="H36" i="1"/>
  <c r="J40" i="1"/>
  <c r="F39" i="1"/>
  <c r="H40" i="1"/>
  <c r="J44" i="1"/>
  <c r="F43" i="1"/>
  <c r="H44" i="1"/>
  <c r="I44" i="1" s="1"/>
  <c r="J48" i="1"/>
  <c r="H48" i="1"/>
  <c r="J52" i="1"/>
  <c r="H63" i="1"/>
  <c r="H61" i="1"/>
  <c r="H59" i="1"/>
  <c r="I59" i="1" s="1"/>
  <c r="H57" i="1"/>
  <c r="I57" i="1" s="1"/>
  <c r="H54" i="1"/>
  <c r="I54" i="1" s="1"/>
  <c r="H62" i="1"/>
  <c r="I62" i="1" s="1"/>
  <c r="H60" i="1"/>
  <c r="H58" i="1"/>
  <c r="H56" i="1"/>
  <c r="H55" i="1"/>
  <c r="H53" i="1"/>
  <c r="K54" i="1"/>
  <c r="F56" i="1"/>
  <c r="K62" i="1"/>
  <c r="H3" i="1"/>
  <c r="H7" i="1"/>
  <c r="F36" i="1"/>
  <c r="J49" i="1"/>
  <c r="G36" i="1"/>
  <c r="J55" i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4" i="1"/>
  <c r="I64" i="1" s="1"/>
  <c r="H13" i="1"/>
  <c r="J6" i="1"/>
  <c r="H12" i="1"/>
  <c r="J14" i="1"/>
  <c r="G19" i="1"/>
  <c r="I19" i="1" s="1"/>
  <c r="J22" i="1"/>
  <c r="G27" i="1"/>
  <c r="I27" i="1" s="1"/>
  <c r="G31" i="1"/>
  <c r="G35" i="1"/>
  <c r="K36" i="1"/>
  <c r="K40" i="1"/>
  <c r="G43" i="1"/>
  <c r="K44" i="1"/>
  <c r="G47" i="1"/>
  <c r="I47" i="1" s="1"/>
  <c r="K48" i="1"/>
  <c r="K51" i="1"/>
  <c r="F53" i="1"/>
  <c r="J57" i="1"/>
  <c r="G56" i="1"/>
  <c r="K59" i="1"/>
  <c r="G16" i="1"/>
  <c r="I16" i="1" s="1"/>
  <c r="G24" i="1"/>
  <c r="G55" i="1"/>
  <c r="G63" i="1"/>
  <c r="G7" i="1"/>
  <c r="G23" i="1"/>
  <c r="I23" i="1" s="1"/>
  <c r="J31" i="1"/>
  <c r="F29" i="1"/>
  <c r="G30" i="1"/>
  <c r="I30" i="1" s="1"/>
  <c r="G33" i="1"/>
  <c r="G37" i="1"/>
  <c r="I37" i="1" s="1"/>
  <c r="K42" i="1"/>
  <c r="G45" i="1"/>
  <c r="G60" i="1"/>
  <c r="G6" i="1"/>
  <c r="G14" i="1"/>
  <c r="I14" i="1" s="1"/>
  <c r="G22" i="1"/>
  <c r="I22" i="1" s="1"/>
  <c r="J37" i="1"/>
  <c r="J41" i="1"/>
  <c r="H45" i="1"/>
  <c r="F62" i="1"/>
  <c r="G5" i="1"/>
  <c r="H6" i="1"/>
  <c r="I6" i="1" s="1"/>
  <c r="J8" i="1"/>
  <c r="J16" i="1"/>
  <c r="G40" i="1"/>
  <c r="G44" i="1"/>
  <c r="F51" i="1"/>
  <c r="G54" i="1"/>
  <c r="G62" i="1"/>
  <c r="G4" i="1"/>
  <c r="J7" i="1"/>
  <c r="G12" i="1"/>
  <c r="H4" i="1"/>
  <c r="G11" i="1"/>
  <c r="F3" i="1"/>
  <c r="J5" i="1"/>
  <c r="G10" i="1"/>
  <c r="I10" i="1" s="1"/>
  <c r="H11" i="1"/>
  <c r="I11" i="1" s="1"/>
  <c r="J13" i="1"/>
  <c r="G18" i="1"/>
  <c r="I18" i="1" s="1"/>
  <c r="J21" i="1"/>
  <c r="G26" i="1"/>
  <c r="I26" i="1" s="1"/>
  <c r="J32" i="1"/>
  <c r="H31" i="1"/>
  <c r="I31" i="1" s="1"/>
  <c r="J35" i="1"/>
  <c r="H35" i="1"/>
  <c r="I35" i="1" s="1"/>
  <c r="J39" i="1"/>
  <c r="H39" i="1"/>
  <c r="I39" i="1" s="1"/>
  <c r="J43" i="1"/>
  <c r="H43" i="1"/>
  <c r="J47" i="1"/>
  <c r="J51" i="1"/>
  <c r="J54" i="1"/>
  <c r="G53" i="1"/>
  <c r="K56" i="1"/>
  <c r="G61" i="1"/>
  <c r="K67" i="1"/>
  <c r="H9" i="1"/>
  <c r="I9" i="1" s="1"/>
  <c r="K34" i="1"/>
  <c r="K46" i="1"/>
  <c r="G49" i="1"/>
  <c r="I49" i="1" s="1"/>
  <c r="G52" i="1"/>
  <c r="K55" i="1"/>
  <c r="J33" i="1"/>
  <c r="F32" i="1"/>
  <c r="I41" i="1"/>
  <c r="F44" i="1"/>
  <c r="G57" i="1"/>
  <c r="H2" i="1"/>
  <c r="I2" i="1" s="1"/>
  <c r="G13" i="1"/>
  <c r="G29" i="1"/>
  <c r="I29" i="1" s="1"/>
  <c r="G32" i="1"/>
  <c r="G48" i="1"/>
  <c r="F59" i="1"/>
  <c r="J15" i="1"/>
  <c r="G3" i="1"/>
  <c r="J4" i="1"/>
  <c r="J12" i="1"/>
  <c r="G17" i="1"/>
  <c r="I17" i="1" s="1"/>
  <c r="J20" i="1"/>
  <c r="G25" i="1"/>
  <c r="J28" i="1"/>
  <c r="K31" i="1"/>
  <c r="G34" i="1"/>
  <c r="I34" i="1" s="1"/>
  <c r="G38" i="1"/>
  <c r="I38" i="1" s="1"/>
  <c r="H52" i="1"/>
  <c r="I52" i="1" s="1"/>
  <c r="H50" i="1"/>
  <c r="I50" i="1" s="1"/>
  <c r="H51" i="1"/>
  <c r="I51" i="1" s="1"/>
  <c r="G42" i="1"/>
  <c r="I42" i="1" s="1"/>
  <c r="K43" i="1"/>
  <c r="G46" i="1"/>
  <c r="I46" i="1" s="1"/>
  <c r="G50" i="1"/>
  <c r="F55" i="1"/>
  <c r="G58" i="1"/>
  <c r="I53" i="1" l="1"/>
  <c r="I13" i="1"/>
  <c r="I7" i="1"/>
  <c r="I55" i="1"/>
  <c r="I61" i="1"/>
  <c r="I40" i="1"/>
  <c r="I12" i="1"/>
  <c r="I45" i="1"/>
  <c r="I56" i="1"/>
  <c r="I63" i="1"/>
  <c r="I43" i="1"/>
  <c r="I58" i="1"/>
  <c r="I4" i="1"/>
  <c r="I3" i="1"/>
  <c r="I60" i="1"/>
  <c r="I48" i="1"/>
  <c r="I36" i="1"/>
  <c r="I5" i="1"/>
</calcChain>
</file>

<file path=xl/sharedStrings.xml><?xml version="1.0" encoding="utf-8"?>
<sst xmlns="http://schemas.openxmlformats.org/spreadsheetml/2006/main" count="800" uniqueCount="699">
  <si>
    <t>DEPARTMENT ID</t>
  </si>
  <si>
    <t>YEAR</t>
  </si>
  <si>
    <t>MONTH</t>
  </si>
  <si>
    <t>PAYMENT</t>
  </si>
  <si>
    <t>BUDGET</t>
  </si>
  <si>
    <t>DIFFERENCE</t>
  </si>
  <si>
    <t>CUMULATIVE PAYMENT</t>
  </si>
  <si>
    <t>CUMULATIVE BUDGET</t>
  </si>
  <si>
    <t>CUMULATIVE DIFFERENCE</t>
  </si>
  <si>
    <t>PAYMENT ROLLING 3 PERIODS</t>
  </si>
  <si>
    <t>BUDGET ROLLING 3 PERIODS</t>
  </si>
  <si>
    <t>1</t>
  </si>
  <si>
    <t>30</t>
  </si>
  <si>
    <t>4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</si>
  <si>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</si>
  <si>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</si>
  <si>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</si>
  <si>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</si>
  <si>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</si>
  <si>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</si>
  <si>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</si>
  <si>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DAY</t>
  </si>
  <si>
    <t>Some ID</t>
  </si>
  <si>
    <t>CUMULATIVE PAYMENT (YTD)</t>
  </si>
  <si>
    <t>BUDGET_TOTAL(Monthly)</t>
  </si>
  <si>
    <t>GHZ123</t>
  </si>
  <si>
    <t>GHZ124</t>
  </si>
  <si>
    <t>GHZ125</t>
  </si>
  <si>
    <t>GHZ126</t>
  </si>
  <si>
    <t>GHZ127</t>
  </si>
  <si>
    <t>GHZ128</t>
  </si>
  <si>
    <t>GHZ129</t>
  </si>
  <si>
    <t>GHZ130</t>
  </si>
  <si>
    <t>GHZ131</t>
  </si>
  <si>
    <t>GHZ132</t>
  </si>
  <si>
    <t>GHZ133</t>
  </si>
  <si>
    <t>GHZ134</t>
  </si>
  <si>
    <t>GHZ135</t>
  </si>
  <si>
    <t>GHZ136</t>
  </si>
  <si>
    <t>GHZ137</t>
  </si>
  <si>
    <t>GHZ138</t>
  </si>
  <si>
    <t>GHZ139</t>
  </si>
  <si>
    <t>GHZ140</t>
  </si>
  <si>
    <t>GHZ141</t>
  </si>
  <si>
    <t>GHZ142</t>
  </si>
  <si>
    <t>GHZ143</t>
  </si>
  <si>
    <t>GHZ144</t>
  </si>
  <si>
    <t>GHZ145</t>
  </si>
  <si>
    <t>GHZ146</t>
  </si>
  <si>
    <t>GHZ147</t>
  </si>
  <si>
    <t>GHZ148</t>
  </si>
  <si>
    <t>GHZ149</t>
  </si>
  <si>
    <t>GHZ150</t>
  </si>
  <si>
    <t>GHZ151</t>
  </si>
  <si>
    <t>GHZ152</t>
  </si>
  <si>
    <t>GHZ153</t>
  </si>
  <si>
    <t>GHZ154</t>
  </si>
  <si>
    <t>GHZ155</t>
  </si>
  <si>
    <t>GHZ156</t>
  </si>
  <si>
    <t>GHZ157</t>
  </si>
  <si>
    <t>GHZ158</t>
  </si>
  <si>
    <t>GHZ159</t>
  </si>
  <si>
    <t>GHZ160</t>
  </si>
  <si>
    <t>GHZ161</t>
  </si>
  <si>
    <t>GHZ162</t>
  </si>
  <si>
    <t>GHZ163</t>
  </si>
  <si>
    <t>GHZ164</t>
  </si>
  <si>
    <t>GHZ165</t>
  </si>
  <si>
    <t>GHZ166</t>
  </si>
  <si>
    <t>GHZ167</t>
  </si>
  <si>
    <t>GHZ168</t>
  </si>
  <si>
    <t>GHZ169</t>
  </si>
  <si>
    <t>GHZ170</t>
  </si>
  <si>
    <t>GHZ171</t>
  </si>
  <si>
    <t>GHZ172</t>
  </si>
  <si>
    <t>GHZ173</t>
  </si>
  <si>
    <t>GHZ174</t>
  </si>
  <si>
    <t>GHZ175</t>
  </si>
  <si>
    <t>GHZ176</t>
  </si>
  <si>
    <t>GHZ177</t>
  </si>
  <si>
    <t>GHZ178</t>
  </si>
  <si>
    <t>GHZ179</t>
  </si>
  <si>
    <t>GHZ180</t>
  </si>
  <si>
    <t>GHZ181</t>
  </si>
  <si>
    <t>GHZ182</t>
  </si>
  <si>
    <t>GHZ183</t>
  </si>
  <si>
    <t>GHZ184</t>
  </si>
  <si>
    <t>GHZ185</t>
  </si>
  <si>
    <t>GHZ186</t>
  </si>
  <si>
    <t>GHZ187</t>
  </si>
  <si>
    <t>GHZ188</t>
  </si>
  <si>
    <t>GHZ189</t>
  </si>
  <si>
    <t>GHZ190</t>
  </si>
  <si>
    <t>GHZ191</t>
  </si>
  <si>
    <t>GHZ192</t>
  </si>
  <si>
    <t>GHZ193</t>
  </si>
  <si>
    <t>GHZ194</t>
  </si>
  <si>
    <t>GHZ195</t>
  </si>
  <si>
    <t>GHZ196</t>
  </si>
  <si>
    <t>GHZ197</t>
  </si>
  <si>
    <t>GHZ198</t>
  </si>
  <si>
    <t>GHZ199</t>
  </si>
  <si>
    <t>GHZ200</t>
  </si>
  <si>
    <t>GHZ201</t>
  </si>
  <si>
    <t>GHZ202</t>
  </si>
  <si>
    <t>GHZ203</t>
  </si>
  <si>
    <t>GHZ204</t>
  </si>
  <si>
    <t>GHZ205</t>
  </si>
  <si>
    <t>GHZ206</t>
  </si>
  <si>
    <t>GHZ207</t>
  </si>
  <si>
    <t>GHZ208</t>
  </si>
  <si>
    <t>GHZ209</t>
  </si>
  <si>
    <t>GHZ210</t>
  </si>
  <si>
    <t>GHZ211</t>
  </si>
  <si>
    <t>GHZ212</t>
  </si>
  <si>
    <t>GHZ213</t>
  </si>
  <si>
    <t>GHZ214</t>
  </si>
  <si>
    <t>GHZ215</t>
  </si>
  <si>
    <t>GHZ216</t>
  </si>
  <si>
    <t>GHZ217</t>
  </si>
  <si>
    <t>GHZ218</t>
  </si>
  <si>
    <t>GHZ219</t>
  </si>
  <si>
    <t>GHZ220</t>
  </si>
  <si>
    <t>GHZ221</t>
  </si>
  <si>
    <t>GHZ222</t>
  </si>
  <si>
    <t>GHZ223</t>
  </si>
  <si>
    <t>GHZ224</t>
  </si>
  <si>
    <t>GHZ225</t>
  </si>
  <si>
    <t>GHZ226</t>
  </si>
  <si>
    <t>GHZ227</t>
  </si>
  <si>
    <t>GHZ228</t>
  </si>
  <si>
    <t>GHZ229</t>
  </si>
  <si>
    <t>GHZ230</t>
  </si>
  <si>
    <t>GHZ231</t>
  </si>
  <si>
    <t>GHZ232</t>
  </si>
  <si>
    <t>GHZ233</t>
  </si>
  <si>
    <t>GHZ234</t>
  </si>
  <si>
    <t>GHZ235</t>
  </si>
  <si>
    <t>GHZ236</t>
  </si>
  <si>
    <t>GHZ237</t>
  </si>
  <si>
    <t>GHZ238</t>
  </si>
  <si>
    <t>GHZ239</t>
  </si>
  <si>
    <t>GHZ240</t>
  </si>
  <si>
    <t>GHZ241</t>
  </si>
  <si>
    <t>GHZ242</t>
  </si>
  <si>
    <t>GHZ243</t>
  </si>
  <si>
    <t>GHZ244</t>
  </si>
  <si>
    <t>GHZ245</t>
  </si>
  <si>
    <t>GHZ246</t>
  </si>
  <si>
    <t>GHZ247</t>
  </si>
  <si>
    <t>GHZ248</t>
  </si>
  <si>
    <t>GHZ249</t>
  </si>
  <si>
    <t>GHZ250</t>
  </si>
  <si>
    <t>GHZ251</t>
  </si>
  <si>
    <t>GHZ252</t>
  </si>
  <si>
    <t>GHZ253</t>
  </si>
  <si>
    <t>GHZ254</t>
  </si>
  <si>
    <t>GHZ255</t>
  </si>
  <si>
    <t>GHZ256</t>
  </si>
  <si>
    <t>GHZ257</t>
  </si>
  <si>
    <t>GHZ258</t>
  </si>
  <si>
    <t>GHZ259</t>
  </si>
  <si>
    <t>GHZ260</t>
  </si>
  <si>
    <t>GHZ261</t>
  </si>
  <si>
    <t>GHZ262</t>
  </si>
  <si>
    <t>GHZ263</t>
  </si>
  <si>
    <t>GHZ264</t>
  </si>
  <si>
    <t>GHZ265</t>
  </si>
  <si>
    <t>GHZ266</t>
  </si>
  <si>
    <t>GHZ267</t>
  </si>
  <si>
    <t>GHZ268</t>
  </si>
  <si>
    <t>GHZ269</t>
  </si>
  <si>
    <t>GHZ270</t>
  </si>
  <si>
    <t>GHZ271</t>
  </si>
  <si>
    <t>GHZ272</t>
  </si>
  <si>
    <t>GHZ273</t>
  </si>
  <si>
    <t>GHZ274</t>
  </si>
  <si>
    <t>GHZ275</t>
  </si>
  <si>
    <t>GHZ276</t>
  </si>
  <si>
    <t>GHZ277</t>
  </si>
  <si>
    <t>GHZ278</t>
  </si>
  <si>
    <t>GHZ279</t>
  </si>
  <si>
    <t>GHZ280</t>
  </si>
  <si>
    <t>GHZ281</t>
  </si>
  <si>
    <t>GHZ282</t>
  </si>
  <si>
    <t>GHZ283</t>
  </si>
  <si>
    <t>GHZ284</t>
  </si>
  <si>
    <t>GHZ285</t>
  </si>
  <si>
    <t>GHZ286</t>
  </si>
  <si>
    <t>GHZ287</t>
  </si>
  <si>
    <t>GHZ288</t>
  </si>
  <si>
    <t>GHZ289</t>
  </si>
  <si>
    <t>GHZ290</t>
  </si>
  <si>
    <t>GHZ291</t>
  </si>
  <si>
    <t>GHZ292</t>
  </si>
  <si>
    <t>GHZ293</t>
  </si>
  <si>
    <t>GHZ294</t>
  </si>
  <si>
    <t>GHZ295</t>
  </si>
  <si>
    <t>GHZ296</t>
  </si>
  <si>
    <t>GHZ297</t>
  </si>
  <si>
    <t>GHZ298</t>
  </si>
  <si>
    <t>GHZ299</t>
  </si>
  <si>
    <t>GHZ300</t>
  </si>
  <si>
    <t>GHZ301</t>
  </si>
  <si>
    <t>GHZ302</t>
  </si>
  <si>
    <t>GHZ303</t>
  </si>
  <si>
    <t>GHZ304</t>
  </si>
  <si>
    <t>GHZ305</t>
  </si>
  <si>
    <t>GHZ306</t>
  </si>
  <si>
    <t>GHZ307</t>
  </si>
  <si>
    <t>GHZ308</t>
  </si>
  <si>
    <t>GHZ309</t>
  </si>
  <si>
    <t>GHZ310</t>
  </si>
  <si>
    <t>GHZ311</t>
  </si>
  <si>
    <t>GHZ312</t>
  </si>
  <si>
    <t>GHZ313</t>
  </si>
  <si>
    <t>GHZ314</t>
  </si>
  <si>
    <t xml:space="preserve">I DON’T KNOW WHAT I AM DOING </t>
  </si>
  <si>
    <t xml:space="preserve">BUT I GUESS </t>
  </si>
  <si>
    <t xml:space="preserve">I JUST DON’T WANT TO START </t>
  </si>
  <si>
    <t>FROM COLUMN A</t>
  </si>
  <si>
    <t>Unnamed: 7</t>
  </si>
  <si>
    <t>Unnamed: 8</t>
  </si>
  <si>
    <t>LOL</t>
  </si>
  <si>
    <t>DATE</t>
  </si>
  <si>
    <t>SPENDING</t>
  </si>
  <si>
    <t>LYZ123</t>
  </si>
  <si>
    <t>LYZ124</t>
  </si>
  <si>
    <t>LYZ125</t>
  </si>
  <si>
    <t>LYZ126</t>
  </si>
  <si>
    <t>LYZ127</t>
  </si>
  <si>
    <t>LYZ128</t>
  </si>
  <si>
    <t>LYZ129</t>
  </si>
  <si>
    <t>LYZ130</t>
  </si>
  <si>
    <t>LYZ131</t>
  </si>
  <si>
    <t>LYZ132</t>
  </si>
  <si>
    <t>LYZ133</t>
  </si>
  <si>
    <t>LYZ134</t>
  </si>
  <si>
    <t>LYZ135</t>
  </si>
  <si>
    <t>LYZ136</t>
  </si>
  <si>
    <t>LYZ137</t>
  </si>
  <si>
    <t>LYZ138</t>
  </si>
  <si>
    <t>LYZ139</t>
  </si>
  <si>
    <t>LYZ140</t>
  </si>
  <si>
    <t>LYZ141</t>
  </si>
  <si>
    <t>LYZ142</t>
  </si>
  <si>
    <t>LYZ143</t>
  </si>
  <si>
    <t>LYZ144</t>
  </si>
  <si>
    <t>LYZ145</t>
  </si>
  <si>
    <t>LYZ146</t>
  </si>
  <si>
    <t>LYZ147</t>
  </si>
  <si>
    <t>LYZ148</t>
  </si>
  <si>
    <t>LYZ149</t>
  </si>
  <si>
    <t>LYZ150</t>
  </si>
  <si>
    <t>LYZ151</t>
  </si>
  <si>
    <t>LYZ152</t>
  </si>
  <si>
    <t>LYZ153</t>
  </si>
  <si>
    <t>LYZ154</t>
  </si>
  <si>
    <t>LYZ155</t>
  </si>
  <si>
    <t>LYZ156</t>
  </si>
  <si>
    <t>LYZ157</t>
  </si>
  <si>
    <t>LYZ158</t>
  </si>
  <si>
    <t>LYZ159</t>
  </si>
  <si>
    <t>LYZ160</t>
  </si>
  <si>
    <t>LYZ161</t>
  </si>
  <si>
    <t>LYZ162</t>
  </si>
  <si>
    <t>LYZ163</t>
  </si>
  <si>
    <t>LYZ164</t>
  </si>
  <si>
    <t>LYZ165</t>
  </si>
  <si>
    <t>LYZ166</t>
  </si>
  <si>
    <t>LYZ167</t>
  </si>
  <si>
    <t>LYZ168</t>
  </si>
  <si>
    <t>LYZ169</t>
  </si>
  <si>
    <t>LYZ170</t>
  </si>
  <si>
    <t>LYZ171</t>
  </si>
  <si>
    <t>LYZ172</t>
  </si>
  <si>
    <t>LYZ173</t>
  </si>
  <si>
    <t>LYZ174</t>
  </si>
  <si>
    <t>LYZ175</t>
  </si>
  <si>
    <t>LYZ176</t>
  </si>
  <si>
    <t>LYZ177</t>
  </si>
  <si>
    <t>LYZ178</t>
  </si>
  <si>
    <t>LYZ179</t>
  </si>
  <si>
    <t>LYZ180</t>
  </si>
  <si>
    <t>LYZ181</t>
  </si>
  <si>
    <t>LYZ182</t>
  </si>
  <si>
    <t>LYZ183</t>
  </si>
  <si>
    <t>LYZ184</t>
  </si>
  <si>
    <t>LYZ185</t>
  </si>
  <si>
    <t>LYZ186</t>
  </si>
  <si>
    <t>LYZ187</t>
  </si>
  <si>
    <t>LYZ188</t>
  </si>
  <si>
    <t>LYZ189</t>
  </si>
  <si>
    <t>LYZ190</t>
  </si>
  <si>
    <t>LYZ191</t>
  </si>
  <si>
    <t>LYZ192</t>
  </si>
  <si>
    <t>LYZ193</t>
  </si>
  <si>
    <t>LYZ194</t>
  </si>
  <si>
    <t>LYZ195</t>
  </si>
  <si>
    <t>LYZ196</t>
  </si>
  <si>
    <t>LYZ197</t>
  </si>
  <si>
    <t>LYZ198</t>
  </si>
  <si>
    <t>LYZ199</t>
  </si>
  <si>
    <t>LYZ200</t>
  </si>
  <si>
    <t>LYZ201</t>
  </si>
  <si>
    <t>LYZ202</t>
  </si>
  <si>
    <t>LYZ203</t>
  </si>
  <si>
    <t>LYZ204</t>
  </si>
  <si>
    <t>LYZ205</t>
  </si>
  <si>
    <t>LYZ206</t>
  </si>
  <si>
    <t>LYZ207</t>
  </si>
  <si>
    <t>LYZ208</t>
  </si>
  <si>
    <t>LYZ209</t>
  </si>
  <si>
    <t>LYZ210</t>
  </si>
  <si>
    <t>LYZ211</t>
  </si>
  <si>
    <t>LYZ212</t>
  </si>
  <si>
    <t>LYZ213</t>
  </si>
  <si>
    <t>LYZ214</t>
  </si>
  <si>
    <t>LYZ215</t>
  </si>
  <si>
    <t>LYZ216</t>
  </si>
  <si>
    <t>LYZ217</t>
  </si>
  <si>
    <t>LYZ218</t>
  </si>
  <si>
    <t>LYZ219</t>
  </si>
  <si>
    <t>LYZ220</t>
  </si>
  <si>
    <t>LYZ221</t>
  </si>
  <si>
    <t>LYZ222</t>
  </si>
  <si>
    <t>LYZ223</t>
  </si>
  <si>
    <t>LYZ224</t>
  </si>
  <si>
    <t>LYZ225</t>
  </si>
  <si>
    <t>LYZ226</t>
  </si>
  <si>
    <t>LYZ227</t>
  </si>
  <si>
    <t>LYZ228</t>
  </si>
  <si>
    <t>LYZ229</t>
  </si>
  <si>
    <t>LYZ230</t>
  </si>
  <si>
    <t>LYZ231</t>
  </si>
  <si>
    <t>LYZ232</t>
  </si>
  <si>
    <t>LYZ233</t>
  </si>
  <si>
    <t>LYZ234</t>
  </si>
  <si>
    <t>LYZ235</t>
  </si>
  <si>
    <t>LYZ236</t>
  </si>
  <si>
    <t>LYZ237</t>
  </si>
  <si>
    <t>LYZ238</t>
  </si>
  <si>
    <t>LYZ239</t>
  </si>
  <si>
    <t>LYZ240</t>
  </si>
  <si>
    <t>LYZ241</t>
  </si>
  <si>
    <t>LYZ242</t>
  </si>
  <si>
    <t>LYZ243</t>
  </si>
  <si>
    <t>LYZ244</t>
  </si>
  <si>
    <t>LYZ245</t>
  </si>
  <si>
    <t>LYZ246</t>
  </si>
  <si>
    <t>LYZ247</t>
  </si>
  <si>
    <t>LYZ248</t>
  </si>
  <si>
    <t>LYZ249</t>
  </si>
  <si>
    <t>LYZ250</t>
  </si>
  <si>
    <t>LYZ251</t>
  </si>
  <si>
    <t>LYZ252</t>
  </si>
  <si>
    <t>LYZ253</t>
  </si>
  <si>
    <t>LYZ254</t>
  </si>
  <si>
    <t>LYZ255</t>
  </si>
  <si>
    <t>LYZ256</t>
  </si>
  <si>
    <t>LYZ257</t>
  </si>
  <si>
    <t>LYZ258</t>
  </si>
  <si>
    <t>LYZ259</t>
  </si>
  <si>
    <t>LYZ260</t>
  </si>
  <si>
    <t>LYZ261</t>
  </si>
  <si>
    <t>LYZ262</t>
  </si>
  <si>
    <t>LYZ263</t>
  </si>
  <si>
    <t>LYZ264</t>
  </si>
  <si>
    <t>LYZ265</t>
  </si>
  <si>
    <t>LYZ266</t>
  </si>
  <si>
    <t>LYZ267</t>
  </si>
  <si>
    <t>LYZ268</t>
  </si>
  <si>
    <t>LYZ269</t>
  </si>
  <si>
    <t>LYZ270</t>
  </si>
  <si>
    <t>LYZ271</t>
  </si>
  <si>
    <t>LYZ272</t>
  </si>
  <si>
    <t>LYZ273</t>
  </si>
  <si>
    <t>LYZ274</t>
  </si>
  <si>
    <t>LYZ275</t>
  </si>
  <si>
    <t>LYZ276</t>
  </si>
  <si>
    <t>LYZ277</t>
  </si>
  <si>
    <t>LYZ278</t>
  </si>
  <si>
    <t>LYZ279</t>
  </si>
  <si>
    <t>LYZ280</t>
  </si>
  <si>
    <t>LYZ281</t>
  </si>
  <si>
    <t>LYZ282</t>
  </si>
  <si>
    <t>LYZ283</t>
  </si>
  <si>
    <t>LYZ284</t>
  </si>
  <si>
    <t>LYZ285</t>
  </si>
  <si>
    <t>LYZ286</t>
  </si>
  <si>
    <t>LYZ287</t>
  </si>
  <si>
    <t>LYZ288</t>
  </si>
  <si>
    <t>LYZ289</t>
  </si>
  <si>
    <t>LYZ290</t>
  </si>
  <si>
    <t>LYZ291</t>
  </si>
  <si>
    <t>LYZ292</t>
  </si>
  <si>
    <t>LYZ293</t>
  </si>
  <si>
    <t>LYZ294</t>
  </si>
  <si>
    <t>LYZ295</t>
  </si>
  <si>
    <t>LYZ296</t>
  </si>
  <si>
    <t>LYZ297</t>
  </si>
  <si>
    <t>LYZ298</t>
  </si>
  <si>
    <t>LYZ299</t>
  </si>
  <si>
    <t>LYZ300</t>
  </si>
  <si>
    <t>LYZ301</t>
  </si>
  <si>
    <t>LYZ302</t>
  </si>
  <si>
    <t>LYZ303</t>
  </si>
  <si>
    <t>LYZ304</t>
  </si>
  <si>
    <t>LYZ305</t>
  </si>
  <si>
    <t>LYZ306</t>
  </si>
  <si>
    <t>LYZ307</t>
  </si>
  <si>
    <t>LYZ308</t>
  </si>
  <si>
    <t>LYZ309</t>
  </si>
  <si>
    <t>LYZ310</t>
  </si>
  <si>
    <t>LYZ311</t>
  </si>
  <si>
    <t>LYZ312</t>
  </si>
  <si>
    <t>LYZ313</t>
  </si>
  <si>
    <t>LYZ314</t>
  </si>
  <si>
    <t>LYZ315</t>
  </si>
  <si>
    <t>LYZ316</t>
  </si>
  <si>
    <t>LYZ317</t>
  </si>
  <si>
    <t>LYZ318</t>
  </si>
  <si>
    <t>LYZ319</t>
  </si>
  <si>
    <t>LYZ320</t>
  </si>
  <si>
    <t>LYZ321</t>
  </si>
  <si>
    <t>LYZ322</t>
  </si>
  <si>
    <t>LYZ323</t>
  </si>
  <si>
    <t>LYZ324</t>
  </si>
  <si>
    <t>LYZ325</t>
  </si>
  <si>
    <t>LYZ326</t>
  </si>
  <si>
    <t>LYZ327</t>
  </si>
  <si>
    <t>LYZ328</t>
  </si>
  <si>
    <t>LYZ329</t>
  </si>
  <si>
    <t>LYZ330</t>
  </si>
  <si>
    <t>LYZ331</t>
  </si>
  <si>
    <t>LYZ332</t>
  </si>
  <si>
    <t>LYZ333</t>
  </si>
  <si>
    <t>LYZ334</t>
  </si>
  <si>
    <t>LYZ335</t>
  </si>
  <si>
    <t>LYZ336</t>
  </si>
  <si>
    <t>LYZ337</t>
  </si>
  <si>
    <t>LYZ338</t>
  </si>
  <si>
    <t>LYZ339</t>
  </si>
  <si>
    <t>LYZ340</t>
  </si>
  <si>
    <t>LYZ341</t>
  </si>
  <si>
    <t>LYZ342</t>
  </si>
  <si>
    <t>LYZ343</t>
  </si>
  <si>
    <t>LYZ344</t>
  </si>
  <si>
    <t>LYZ345</t>
  </si>
  <si>
    <t>LYZ346</t>
  </si>
  <si>
    <t>LYZ347</t>
  </si>
  <si>
    <t>LYZ348</t>
  </si>
  <si>
    <t>LYZ349</t>
  </si>
  <si>
    <t>LYZ350</t>
  </si>
  <si>
    <t>LYZ351</t>
  </si>
  <si>
    <t>LYZ352</t>
  </si>
  <si>
    <t>LYZ353</t>
  </si>
  <si>
    <t>LYZ354</t>
  </si>
  <si>
    <t>LYZ355</t>
  </si>
  <si>
    <t>LYZ356</t>
  </si>
  <si>
    <t>LYZ357</t>
  </si>
  <si>
    <t>LYZ358</t>
  </si>
  <si>
    <t>Month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</si>
  <si>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</si>
  <si>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</si>
  <si>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</si>
  <si>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</si>
  <si>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</si>
  <si>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</si>
  <si>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</si>
  <si>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</si>
  <si>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</si>
  <si>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</si>
  <si>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</si>
  <si>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</si>
  <si>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</si>
  <si>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</si>
  <si>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</si>
  <si>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</si>
  <si>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</si>
  <si>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</si>
  <si>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</si>
  <si>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</si>
  <si>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</si>
  <si>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</si>
  <si>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</si>
  <si>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</si>
  <si>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</si>
  <si>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ABC148</t>
  </si>
  <si>
    <t>ABC149</t>
  </si>
  <si>
    <t>ABC150</t>
  </si>
  <si>
    <t>ABC151</t>
  </si>
  <si>
    <t>ABC152</t>
  </si>
  <si>
    <t>ABC153</t>
  </si>
  <si>
    <t>ABC154</t>
  </si>
  <si>
    <t>ABC155</t>
  </si>
  <si>
    <t>ABC156</t>
  </si>
  <si>
    <t>ABC157</t>
  </si>
  <si>
    <t>ABC158</t>
  </si>
  <si>
    <t>ABC159</t>
  </si>
  <si>
    <t>ABC160</t>
  </si>
  <si>
    <t>ABC161</t>
  </si>
  <si>
    <t>ABC162</t>
  </si>
  <si>
    <t>ABC163</t>
  </si>
  <si>
    <t>ABC164</t>
  </si>
  <si>
    <t>ABC165</t>
  </si>
  <si>
    <t>ABC166</t>
  </si>
  <si>
    <t>ABC167</t>
  </si>
  <si>
    <t>ABC168</t>
  </si>
  <si>
    <t>ABC169</t>
  </si>
  <si>
    <t>ABC170</t>
  </si>
  <si>
    <t>ABC171</t>
  </si>
  <si>
    <t>ABC172</t>
  </si>
  <si>
    <t>ABC173</t>
  </si>
  <si>
    <t>ABC174</t>
  </si>
  <si>
    <t>ABC175</t>
  </si>
  <si>
    <t>ABC176</t>
  </si>
  <si>
    <t>ABC177</t>
  </si>
  <si>
    <t>ABC178</t>
  </si>
  <si>
    <t>ABC179</t>
  </si>
  <si>
    <t>ABC180</t>
  </si>
  <si>
    <t>ABC181</t>
  </si>
  <si>
    <t>ABC182</t>
  </si>
  <si>
    <t>ABC183</t>
  </si>
  <si>
    <t>ABC184</t>
  </si>
  <si>
    <t>ABC185</t>
  </si>
  <si>
    <t>ABC186</t>
  </si>
  <si>
    <t>ABC187</t>
  </si>
  <si>
    <t>ABC188</t>
  </si>
  <si>
    <t>ABC189</t>
  </si>
  <si>
    <t>ABC190</t>
  </si>
  <si>
    <t>ABC191</t>
  </si>
  <si>
    <t>ABC192</t>
  </si>
  <si>
    <t>ABC193</t>
  </si>
  <si>
    <t>ABC194</t>
  </si>
  <si>
    <t>ABC195</t>
  </si>
  <si>
    <t>ABC196</t>
  </si>
  <si>
    <t>ABC197</t>
  </si>
  <si>
    <t>ABC198</t>
  </si>
  <si>
    <t>ABC199</t>
  </si>
  <si>
    <t>ABC200</t>
  </si>
  <si>
    <t>ABC201</t>
  </si>
  <si>
    <t>ABC202</t>
  </si>
  <si>
    <t>ABC203</t>
  </si>
  <si>
    <t>ABC204</t>
  </si>
  <si>
    <t>ABC205</t>
  </si>
  <si>
    <t>ABC206</t>
  </si>
  <si>
    <t>ABC207</t>
  </si>
  <si>
    <t>ABC208</t>
  </si>
  <si>
    <t>ABC209</t>
  </si>
  <si>
    <t>ABC210</t>
  </si>
  <si>
    <t>ABC211</t>
  </si>
  <si>
    <t>ABC212</t>
  </si>
  <si>
    <t>ABC213</t>
  </si>
  <si>
    <t>ABC214</t>
  </si>
  <si>
    <t>ABC215</t>
  </si>
  <si>
    <t>ABC216</t>
  </si>
  <si>
    <t>ABC217</t>
  </si>
  <si>
    <t>ABC218</t>
  </si>
  <si>
    <t>ABC219</t>
  </si>
  <si>
    <t>ABC220</t>
  </si>
  <si>
    <t>ABC221</t>
  </si>
  <si>
    <t>ABC222</t>
  </si>
  <si>
    <t>ABC223</t>
  </si>
  <si>
    <t>ABC224</t>
  </si>
  <si>
    <t>ABC225</t>
  </si>
  <si>
    <t>ABC226</t>
  </si>
  <si>
    <t>ABC227</t>
  </si>
  <si>
    <t>ABC228</t>
  </si>
  <si>
    <t>ABC229</t>
  </si>
  <si>
    <t>ABC230</t>
  </si>
  <si>
    <t>ABC231</t>
  </si>
  <si>
    <t>ABC232</t>
  </si>
  <si>
    <t>ABC233</t>
  </si>
  <si>
    <t>ABC234</t>
  </si>
  <si>
    <t>ABC235</t>
  </si>
  <si>
    <t>ABC236</t>
  </si>
  <si>
    <t>ABC237</t>
  </si>
  <si>
    <t>ABC238</t>
  </si>
  <si>
    <t>ABC239</t>
  </si>
  <si>
    <t>ABC240</t>
  </si>
  <si>
    <t>ABC241</t>
  </si>
  <si>
    <t>ABC242</t>
  </si>
  <si>
    <t>ABC243</t>
  </si>
  <si>
    <t>ABC244</t>
  </si>
  <si>
    <t>ABC245</t>
  </si>
  <si>
    <t>ABC246</t>
  </si>
  <si>
    <t>ABC247</t>
  </si>
  <si>
    <t>ABC248</t>
  </si>
  <si>
    <t>ABC249</t>
  </si>
  <si>
    <t>ABC250</t>
  </si>
  <si>
    <t>ABC251</t>
  </si>
  <si>
    <t>ABC252</t>
  </si>
  <si>
    <t>ABC253</t>
  </si>
  <si>
    <t>ABC254</t>
  </si>
  <si>
    <t>ABC255</t>
  </si>
  <si>
    <t>ABC256</t>
  </si>
  <si>
    <t>ABC257</t>
  </si>
  <si>
    <t>ABC258</t>
  </si>
  <si>
    <t>ABC259</t>
  </si>
  <si>
    <t>ABC260</t>
  </si>
  <si>
    <t>ABC261</t>
  </si>
  <si>
    <t>ABC262</t>
  </si>
  <si>
    <t>ABC263</t>
  </si>
  <si>
    <t>ABC264</t>
  </si>
  <si>
    <t>ABC265</t>
  </si>
  <si>
    <t>ABC266</t>
  </si>
  <si>
    <t>ABC267</t>
  </si>
  <si>
    <t>ABC268</t>
  </si>
  <si>
    <t>ABC269</t>
  </si>
  <si>
    <t>ABC270</t>
  </si>
  <si>
    <t>ABC271</t>
  </si>
  <si>
    <t>ABC272</t>
  </si>
  <si>
    <t>ABC273</t>
  </si>
  <si>
    <t>ABC274</t>
  </si>
  <si>
    <t>ABC275</t>
  </si>
  <si>
    <t>ABC276</t>
  </si>
  <si>
    <t>ABC277</t>
  </si>
  <si>
    <t>ABC278</t>
  </si>
  <si>
    <t>ABC279</t>
  </si>
  <si>
    <t>ABC280</t>
  </si>
  <si>
    <t>ABC281</t>
  </si>
  <si>
    <t>ABC282</t>
  </si>
  <si>
    <t>ABC283</t>
  </si>
  <si>
    <t>ABC284</t>
  </si>
  <si>
    <t>ABC285</t>
  </si>
  <si>
    <t>ABC286</t>
  </si>
  <si>
    <t>ABC287</t>
  </si>
  <si>
    <t>ABC288</t>
  </si>
  <si>
    <t>ABC289</t>
  </si>
  <si>
    <t>ABC290</t>
  </si>
  <si>
    <t>ABC291</t>
  </si>
  <si>
    <t>ABC292</t>
  </si>
  <si>
    <t>ABC293</t>
  </si>
  <si>
    <t>ABC294</t>
  </si>
  <si>
    <t>ABC295</t>
  </si>
  <si>
    <t>ABC296</t>
  </si>
  <si>
    <t>ABC297</t>
  </si>
  <si>
    <t>ABC298</t>
  </si>
  <si>
    <t>ABC299</t>
  </si>
  <si>
    <t>ABC300</t>
  </si>
  <si>
    <t>ABC301</t>
  </si>
  <si>
    <t>ABC302</t>
  </si>
  <si>
    <t>ABC303</t>
  </si>
  <si>
    <t>ABC304</t>
  </si>
  <si>
    <t>ABC305</t>
  </si>
  <si>
    <t>ABC306</t>
  </si>
  <si>
    <t>ABC307</t>
  </si>
  <si>
    <t>ABC308</t>
  </si>
  <si>
    <t>ABC309</t>
  </si>
  <si>
    <t>ABC310</t>
  </si>
  <si>
    <t>ABC311</t>
  </si>
  <si>
    <t>ABC312</t>
  </si>
  <si>
    <t>ABC313</t>
  </si>
  <si>
    <t>ABC314</t>
  </si>
  <si>
    <t>ABC315</t>
  </si>
  <si>
    <t>ABC316</t>
  </si>
  <si>
    <t>ABC317</t>
  </si>
  <si>
    <t>ABC318</t>
  </si>
  <si>
    <t>ABC319</t>
  </si>
  <si>
    <t>ABC320</t>
  </si>
  <si>
    <t>ABC321</t>
  </si>
  <si>
    <t>ABC322</t>
  </si>
  <si>
    <t>ABC323</t>
  </si>
  <si>
    <t>ABC324</t>
  </si>
  <si>
    <t>ABC325</t>
  </si>
  <si>
    <t>ABC326</t>
  </si>
  <si>
    <t>ABC327</t>
  </si>
  <si>
    <t>ABC328</t>
  </si>
  <si>
    <t>ABC329</t>
  </si>
  <si>
    <t>ABC330</t>
  </si>
  <si>
    <t>ABC331</t>
  </si>
  <si>
    <t>ABC332</t>
  </si>
  <si>
    <t>ABC333</t>
  </si>
  <si>
    <t>ABC334</t>
  </si>
  <si>
    <t>ABC335</t>
  </si>
  <si>
    <t>ABC336</t>
  </si>
  <si>
    <t>ABC337</t>
  </si>
  <si>
    <t>ABC338</t>
  </si>
  <si>
    <t>ABC339</t>
  </si>
  <si>
    <t>ABC340</t>
  </si>
  <si>
    <t>ABC341</t>
  </si>
  <si>
    <t>ABC342</t>
  </si>
  <si>
    <t>ABC343</t>
  </si>
  <si>
    <t>ABC344</t>
  </si>
  <si>
    <t>ABC345</t>
  </si>
  <si>
    <t>ABC346</t>
  </si>
  <si>
    <t>ABC347</t>
  </si>
  <si>
    <t>ABC348</t>
  </si>
  <si>
    <t>ABC349</t>
  </si>
  <si>
    <t>ABC350</t>
  </si>
  <si>
    <t>ABC351</t>
  </si>
  <si>
    <t>ABC352</t>
  </si>
  <si>
    <t>ABC353</t>
  </si>
  <si>
    <t>ABC354</t>
  </si>
  <si>
    <t>ABC355</t>
  </si>
  <si>
    <t>ABC356</t>
  </si>
  <si>
    <t>ABC357</t>
  </si>
  <si>
    <t>ABC358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</si>
</sst>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D9" sqref="D9"/>
    </sheetView>
  </sheetViews>
  <sheetFormatPr defaultRowHeight="14.5" x14ac:dyDescent="0.35"/>
  <cols>
    <col min="1" max="1" width="14.81640625" style="6" bestFit="1" customWidth="1"/>
    <col min="2" max="2" width="5.08984375" bestFit="1" customWidth="1"/>
    <col min="3" max="3" width="7.453125" bestFit="1" customWidth="1"/>
    <col min="4" max="4" width="13.6328125" style="4" bestFit="1" customWidth="1"/>
    <col min="5" max="5" width="14.6328125" style="4" bestFit="1" customWidth="1"/>
    <col min="6" max="6" width="14.26953125" style="4" bestFit="1" customWidth="1"/>
    <col min="7" max="7" width="20.90625" style="4" bestFit="1" customWidth="1"/>
    <col min="8" max="8" width="19.54296875" style="4" bestFit="1" customWidth="1"/>
    <col min="9" max="9" width="22.81640625" style="4" bestFit="1" customWidth="1"/>
    <col min="10" max="10" width="26.36328125" style="4" bestFit="1" customWidth="1"/>
    <col min="11" max="11" width="24.90625" style="4" bestFit="1" customWidth="1"/>
  </cols>
  <sheetData>
    <row r="1" spans="1:11" x14ac:dyDescent="0.35">
      <c r="A1" s="5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6" t="s">
        <v>11</v>
      </c>
      <c r="B2">
        <v>2019</v>
      </c>
      <c r="C2">
        <v>1</v>
      </c>
      <c r="D2" s="4">
        <f>SUM('Support Dept 1'!D75:D94)</f>
        <v>30008000</v>
      </c>
      <c r="E2" s="4">
        <f>'Support Dept 1'!F86</f>
        <v>99999999</v>
      </c>
      <c r="F2" s="4">
        <f t="shared" ref="F2:F33" si="0">E2-D2</f>
        <v>69991999</v>
      </c>
      <c r="G2" s="4">
        <f>SUM(D2:D2)</f>
        <v>30008000</v>
      </c>
      <c r="H2" s="4">
        <f>SUM(E2:E2)</f>
        <v>99999999</v>
      </c>
      <c r="I2" s="4">
        <f t="shared" ref="I2:I33" si="1">H2-G2</f>
        <v>69991999</v>
      </c>
      <c r="J2" s="4">
        <v>0</v>
      </c>
      <c r="K2" s="4">
        <v>0</v>
      </c>
    </row>
    <row r="3" spans="1:11" x14ac:dyDescent="0.35">
      <c r="A3" s="6" t="s">
        <v>11</v>
      </c>
      <c r="B3">
        <v>2019</v>
      </c>
      <c r="C3">
        <v>2</v>
      </c>
      <c r="D3" s="4">
        <f>SUM('Support Dept 1'!D95:D105)</f>
        <v>7692000</v>
      </c>
      <c r="E3" s="4">
        <f>'Support Dept 1'!F95</f>
        <v>13990000</v>
      </c>
      <c r="F3" s="4">
        <f t="shared" si="0"/>
        <v>6298000</v>
      </c>
      <c r="G3" s="4">
        <f>SUM(D2:D3)</f>
        <v>37700000</v>
      </c>
      <c r="H3" s="4">
        <f>SUM(E2:E3)</f>
        <v>113989999</v>
      </c>
      <c r="I3" s="4">
        <f t="shared" si="1"/>
        <v>76289999</v>
      </c>
      <c r="J3" s="4">
        <v>0</v>
      </c>
      <c r="K3" s="4">
        <v>0</v>
      </c>
    </row>
    <row r="4" spans="1:11" x14ac:dyDescent="0.35">
      <c r="A4" s="6" t="s">
        <v>11</v>
      </c>
      <c r="B4">
        <v>2019</v>
      </c>
      <c r="C4">
        <v>3</v>
      </c>
      <c r="D4" s="4">
        <f>SUM('Support Dept 1'!D106:D113)</f>
        <v>4638024</v>
      </c>
      <c r="E4" s="4">
        <f>'Support Dept 1'!F106</f>
        <v>5883666</v>
      </c>
      <c r="F4" s="4">
        <f t="shared" si="0"/>
        <v>1245642</v>
      </c>
      <c r="G4" s="4">
        <f>SUM(D2:D4)</f>
        <v>42338024</v>
      </c>
      <c r="H4" s="4">
        <f>SUM(E2:E4)</f>
        <v>119873665</v>
      </c>
      <c r="I4" s="4">
        <f t="shared" si="1"/>
        <v>77535641</v>
      </c>
      <c r="J4" s="4">
        <f t="shared" ref="J4:J28" si="2">SUM(D2:D4)</f>
        <v>42338024</v>
      </c>
      <c r="K4" s="4">
        <f t="shared" ref="K4:K28" si="3">SUM(E2:E4)</f>
        <v>119873665</v>
      </c>
    </row>
    <row r="5" spans="1:11" x14ac:dyDescent="0.35">
      <c r="A5" s="6" t="s">
        <v>11</v>
      </c>
      <c r="B5">
        <v>2019</v>
      </c>
      <c r="C5">
        <v>4</v>
      </c>
      <c r="D5" s="4">
        <f>SUM('Support Dept 1'!D114:D119)</f>
        <v>2828750</v>
      </c>
      <c r="E5" s="4">
        <f>'Support Dept 1'!F114</f>
        <v>2625416.666666667</v>
      </c>
      <c r="F5" s="4">
        <f t="shared" si="0"/>
        <v>-203333.33333333302</v>
      </c>
      <c r="G5" s="4">
        <f>SUM(D2:D5)</f>
        <v>45166774</v>
      </c>
      <c r="H5" s="4">
        <f>SUM(E2:E5)</f>
        <v>122499081.66666667</v>
      </c>
      <c r="I5" s="4">
        <f t="shared" si="1"/>
        <v>77332307.666666672</v>
      </c>
      <c r="J5" s="4">
        <f t="shared" si="2"/>
        <v>15158774</v>
      </c>
      <c r="K5" s="4">
        <f t="shared" si="3"/>
        <v>22499082.666666668</v>
      </c>
    </row>
    <row r="6" spans="1:11" x14ac:dyDescent="0.35">
      <c r="A6" s="6" t="s">
        <v>11</v>
      </c>
      <c r="B6">
        <v>2019</v>
      </c>
      <c r="C6">
        <v>5</v>
      </c>
      <c r="D6" s="4">
        <f>SUM('Support Dept 1'!D120:D123)</f>
        <v>1440600</v>
      </c>
      <c r="E6" s="4">
        <f>'Support Dept 1'!F120</f>
        <v>1800666.666666667</v>
      </c>
      <c r="F6" s="4">
        <f t="shared" si="0"/>
        <v>360066.66666666698</v>
      </c>
      <c r="G6" s="4">
        <f>SUM(D2:D6)</f>
        <v>46607374</v>
      </c>
      <c r="H6" s="4">
        <f>SUM(E2:E6)</f>
        <v>124299748.33333334</v>
      </c>
      <c r="I6" s="4">
        <f t="shared" si="1"/>
        <v>77692374.333333343</v>
      </c>
      <c r="J6" s="4">
        <f t="shared" si="2"/>
        <v>8907374</v>
      </c>
      <c r="K6" s="4">
        <f t="shared" si="3"/>
        <v>10309749.333333336</v>
      </c>
    </row>
    <row r="7" spans="1:11" x14ac:dyDescent="0.35">
      <c r="A7" s="6" t="s">
        <v>11</v>
      </c>
      <c r="B7">
        <v>2019</v>
      </c>
      <c r="C7">
        <v>6</v>
      </c>
      <c r="D7" s="4">
        <f>SUM('Support Dept 1'!D124:D127)</f>
        <v>1079154</v>
      </c>
      <c r="E7" s="4">
        <f>'Support Dept 1'!F124</f>
        <v>1016640.333333333</v>
      </c>
      <c r="F7" s="4">
        <f t="shared" si="0"/>
        <v>-62513.666666666977</v>
      </c>
      <c r="G7" s="4">
        <f>SUM(D2:D7)</f>
        <v>47686528</v>
      </c>
      <c r="H7" s="4">
        <f>SUM(E2:E7)</f>
        <v>125316388.66666667</v>
      </c>
      <c r="I7" s="4">
        <f t="shared" si="1"/>
        <v>77629860.666666672</v>
      </c>
      <c r="J7" s="4">
        <f t="shared" si="2"/>
        <v>5348504</v>
      </c>
      <c r="K7" s="4">
        <f t="shared" si="3"/>
        <v>5442723.666666667</v>
      </c>
    </row>
    <row r="8" spans="1:11" x14ac:dyDescent="0.35">
      <c r="A8" s="6" t="s">
        <v>11</v>
      </c>
      <c r="B8">
        <v>2019</v>
      </c>
      <c r="C8">
        <v>7</v>
      </c>
      <c r="D8" s="4">
        <f>SUM('Support Dept 1'!D128:D131)</f>
        <v>1228227</v>
      </c>
      <c r="E8" s="4">
        <f>'Support Dept 1'!F128</f>
        <v>1069211</v>
      </c>
      <c r="F8" s="4">
        <f t="shared" si="0"/>
        <v>-159016</v>
      </c>
      <c r="G8" s="4">
        <f>SUM(D2:D8)</f>
        <v>48914755</v>
      </c>
      <c r="H8" s="4">
        <f>SUM(E2:E8)</f>
        <v>126385599.66666667</v>
      </c>
      <c r="I8" s="4">
        <f t="shared" si="1"/>
        <v>77470844.666666672</v>
      </c>
      <c r="J8" s="4">
        <f t="shared" si="2"/>
        <v>3747981</v>
      </c>
      <c r="K8" s="4">
        <f t="shared" si="3"/>
        <v>3886518</v>
      </c>
    </row>
    <row r="9" spans="1:11" x14ac:dyDescent="0.35">
      <c r="A9" s="6" t="s">
        <v>11</v>
      </c>
      <c r="B9">
        <v>2019</v>
      </c>
      <c r="C9">
        <v>8</v>
      </c>
      <c r="D9" s="4">
        <f>SUM('Support Dept 1'!D132:D134)</f>
        <v>968750</v>
      </c>
      <c r="E9" s="4">
        <f>'Support Dept 1'!F132</f>
        <v>851250</v>
      </c>
      <c r="F9" s="4">
        <f t="shared" si="0"/>
        <v>-117500</v>
      </c>
      <c r="G9" s="4">
        <f>SUM(D2:D9)</f>
        <v>49883505</v>
      </c>
      <c r="H9" s="4">
        <f>SUM(E2:E9)</f>
        <v>127236849.66666667</v>
      </c>
      <c r="I9" s="4">
        <f t="shared" si="1"/>
        <v>77353344.666666672</v>
      </c>
      <c r="J9" s="4">
        <f t="shared" si="2"/>
        <v>3276131</v>
      </c>
      <c r="K9" s="4">
        <f t="shared" si="3"/>
        <v>2937101.333333333</v>
      </c>
    </row>
    <row r="10" spans="1:11" x14ac:dyDescent="0.35">
      <c r="A10" s="6" t="s">
        <v>11</v>
      </c>
      <c r="B10">
        <v>2019</v>
      </c>
      <c r="C10">
        <v>9</v>
      </c>
      <c r="D10" s="4">
        <f>SUM('Support Dept 1'!D135:D136)</f>
        <v>474858</v>
      </c>
      <c r="E10" s="4">
        <f>'Support Dept 1'!F135</f>
        <v>471195</v>
      </c>
      <c r="F10" s="4">
        <f t="shared" si="0"/>
        <v>-3663</v>
      </c>
      <c r="G10" s="4">
        <f>SUM(D2:D10)</f>
        <v>50358363</v>
      </c>
      <c r="H10" s="4">
        <f>SUM(E2:E10)</f>
        <v>127708044.66666667</v>
      </c>
      <c r="I10" s="4">
        <f t="shared" si="1"/>
        <v>77349681.666666672</v>
      </c>
      <c r="J10" s="4">
        <f t="shared" si="2"/>
        <v>2671835</v>
      </c>
      <c r="K10" s="4">
        <f t="shared" si="3"/>
        <v>2391656</v>
      </c>
    </row>
    <row r="11" spans="1:11" x14ac:dyDescent="0.35">
      <c r="A11" s="6" t="s">
        <v>11</v>
      </c>
      <c r="B11">
        <v>2019</v>
      </c>
      <c r="C11">
        <v>10</v>
      </c>
      <c r="D11" s="4">
        <f>SUM('Support Dept 1'!D137:D139)</f>
        <v>709900</v>
      </c>
      <c r="E11" s="4">
        <f>'Support Dept 1'!F137</f>
        <v>612633.33333333337</v>
      </c>
      <c r="F11" s="4">
        <f t="shared" si="0"/>
        <v>-97266.666666666628</v>
      </c>
      <c r="G11" s="4">
        <f>SUM(D2:D11)</f>
        <v>51068263</v>
      </c>
      <c r="H11" s="4">
        <f>SUM(E2:E11)</f>
        <v>128320678</v>
      </c>
      <c r="I11" s="4">
        <f t="shared" si="1"/>
        <v>77252415</v>
      </c>
      <c r="J11" s="4">
        <f t="shared" si="2"/>
        <v>2153508</v>
      </c>
      <c r="K11" s="4">
        <f t="shared" si="3"/>
        <v>1935078.3333333335</v>
      </c>
    </row>
    <row r="12" spans="1:11" x14ac:dyDescent="0.35">
      <c r="A12" s="6" t="s">
        <v>11</v>
      </c>
      <c r="B12">
        <v>2019</v>
      </c>
      <c r="C12">
        <v>11</v>
      </c>
      <c r="D12" s="4">
        <f>SUM('Support Dept 1'!D140:D141)</f>
        <v>517426</v>
      </c>
      <c r="E12" s="4">
        <f>'Support Dept 1'!F140</f>
        <v>449661.33333333331</v>
      </c>
      <c r="F12" s="4">
        <f t="shared" si="0"/>
        <v>-67764.666666666686</v>
      </c>
      <c r="G12" s="4">
        <f>SUM(D2:D12)</f>
        <v>51585689</v>
      </c>
      <c r="H12" s="4">
        <f>SUM(E2:E12)</f>
        <v>128770339.33333333</v>
      </c>
      <c r="I12" s="4">
        <f t="shared" si="1"/>
        <v>77184650.333333328</v>
      </c>
      <c r="J12" s="4">
        <f t="shared" si="2"/>
        <v>1702184</v>
      </c>
      <c r="K12" s="4">
        <f t="shared" si="3"/>
        <v>1533489.6666666667</v>
      </c>
    </row>
    <row r="13" spans="1:11" x14ac:dyDescent="0.35">
      <c r="A13" s="6" t="s">
        <v>11</v>
      </c>
      <c r="B13">
        <v>2019</v>
      </c>
      <c r="C13">
        <v>12</v>
      </c>
      <c r="D13" s="4">
        <f>SUM('Support Dept 1'!D142:D143)</f>
        <v>467124</v>
      </c>
      <c r="E13" s="4">
        <f>'Support Dept 1'!F142</f>
        <v>406312.66666666669</v>
      </c>
      <c r="F13" s="4">
        <f t="shared" si="0"/>
        <v>-60811.333333333314</v>
      </c>
      <c r="G13" s="4">
        <f>SUM(D2:D13)</f>
        <v>52052813</v>
      </c>
      <c r="H13" s="4">
        <f>SUM(E2:E13)</f>
        <v>129176652</v>
      </c>
      <c r="I13" s="4">
        <f t="shared" si="1"/>
        <v>77123839</v>
      </c>
      <c r="J13" s="4">
        <f t="shared" si="2"/>
        <v>1694450</v>
      </c>
      <c r="K13" s="4">
        <f t="shared" si="3"/>
        <v>1468607.3333333335</v>
      </c>
    </row>
    <row r="14" spans="1:11" x14ac:dyDescent="0.35">
      <c r="A14" s="6" t="s">
        <v>11</v>
      </c>
      <c r="B14">
        <v>2020</v>
      </c>
      <c r="C14">
        <v>1</v>
      </c>
      <c r="D14" s="4">
        <f>SUM('Support Dept 1'!D144:D157)</f>
        <v>46043000</v>
      </c>
      <c r="E14" s="4">
        <f>'Support Dept 1'!F144</f>
        <v>51764666.666666657</v>
      </c>
      <c r="F14" s="4">
        <f t="shared" si="0"/>
        <v>5721666.6666666567</v>
      </c>
      <c r="G14" s="4">
        <f>SUM(D14:D14)</f>
        <v>46043000</v>
      </c>
      <c r="H14" s="4">
        <f>SUM(E14:E14)</f>
        <v>51764666.666666657</v>
      </c>
      <c r="I14" s="4">
        <f t="shared" si="1"/>
        <v>5721666.6666666567</v>
      </c>
      <c r="J14" s="4">
        <f t="shared" si="2"/>
        <v>47027550</v>
      </c>
      <c r="K14" s="4">
        <f t="shared" si="3"/>
        <v>52620640.666666657</v>
      </c>
    </row>
    <row r="15" spans="1:11" x14ac:dyDescent="0.35">
      <c r="A15" s="6" t="s">
        <v>11</v>
      </c>
      <c r="B15">
        <v>2020</v>
      </c>
      <c r="C15">
        <v>2</v>
      </c>
      <c r="D15" s="4">
        <f>SUM('Support Dept 1'!D158:D168)</f>
        <v>12866000</v>
      </c>
      <c r="E15" s="4">
        <f>'Support Dept 1'!F158</f>
        <v>13990000</v>
      </c>
      <c r="F15" s="4">
        <f t="shared" si="0"/>
        <v>1124000</v>
      </c>
      <c r="G15" s="4">
        <f>SUM(D14:D15)</f>
        <v>58909000</v>
      </c>
      <c r="H15" s="4">
        <f>SUM(E14:E15)</f>
        <v>65754666.666666657</v>
      </c>
      <c r="I15" s="4">
        <f t="shared" si="1"/>
        <v>6845666.6666666567</v>
      </c>
      <c r="J15" s="4">
        <f t="shared" si="2"/>
        <v>59376124</v>
      </c>
      <c r="K15" s="4">
        <f t="shared" si="3"/>
        <v>66160979.333333321</v>
      </c>
    </row>
    <row r="16" spans="1:11" x14ac:dyDescent="0.35">
      <c r="A16" s="6" t="s">
        <v>11</v>
      </c>
      <c r="B16">
        <v>2020</v>
      </c>
      <c r="C16">
        <v>3</v>
      </c>
      <c r="D16" s="4">
        <f>SUM('Support Dept 1'!D169:D176)</f>
        <v>6869124</v>
      </c>
      <c r="E16" s="4">
        <f>'Support Dept 1'!F169</f>
        <v>5883666</v>
      </c>
      <c r="F16" s="4">
        <f t="shared" si="0"/>
        <v>-985458</v>
      </c>
      <c r="G16" s="4">
        <f>SUM(D14:D16)</f>
        <v>65778124</v>
      </c>
      <c r="H16" s="4">
        <f>SUM(E14:E16)</f>
        <v>71638332.666666657</v>
      </c>
      <c r="I16" s="4">
        <f t="shared" si="1"/>
        <v>5860208.6666666567</v>
      </c>
      <c r="J16" s="4">
        <f t="shared" si="2"/>
        <v>65778124</v>
      </c>
      <c r="K16" s="4">
        <f t="shared" si="3"/>
        <v>71638332.666666657</v>
      </c>
    </row>
    <row r="17" spans="1:11" x14ac:dyDescent="0.35">
      <c r="A17" s="6" t="s">
        <v>11</v>
      </c>
      <c r="B17">
        <v>2020</v>
      </c>
      <c r="C17">
        <v>4</v>
      </c>
      <c r="D17" s="4">
        <f>SUM('Support Dept 1'!D177:D182)</f>
        <v>4194750</v>
      </c>
      <c r="E17" s="4">
        <f>'Support Dept 1'!F177</f>
        <v>2625416.666666667</v>
      </c>
      <c r="F17" s="4">
        <f t="shared" si="0"/>
        <v>-1569333.333333333</v>
      </c>
      <c r="G17" s="4">
        <f>SUM(D14:D17)</f>
        <v>69972874</v>
      </c>
      <c r="H17" s="4">
        <f>SUM(E14:E17)</f>
        <v>74263749.333333328</v>
      </c>
      <c r="I17" s="4">
        <f t="shared" si="1"/>
        <v>4290875.3333333284</v>
      </c>
      <c r="J17" s="4">
        <f t="shared" si="2"/>
        <v>23929874</v>
      </c>
      <c r="K17" s="4">
        <f t="shared" si="3"/>
        <v>22499082.666666668</v>
      </c>
    </row>
    <row r="18" spans="1:11" x14ac:dyDescent="0.35">
      <c r="A18" s="6" t="s">
        <v>11</v>
      </c>
      <c r="B18">
        <v>2020</v>
      </c>
      <c r="C18">
        <v>5</v>
      </c>
      <c r="D18" s="4">
        <f>SUM('Support Dept 1'!D183:D187)</f>
        <v>3234200</v>
      </c>
      <c r="E18" s="4">
        <f>'Support Dept 1'!F183</f>
        <v>1800666.666666667</v>
      </c>
      <c r="F18" s="4">
        <f t="shared" si="0"/>
        <v>-1433533.333333333</v>
      </c>
      <c r="G18" s="4">
        <f>SUM(D14:D18)</f>
        <v>73207074</v>
      </c>
      <c r="H18" s="4">
        <f>SUM(E14:E18)</f>
        <v>76064416</v>
      </c>
      <c r="I18" s="4">
        <f t="shared" si="1"/>
        <v>2857342</v>
      </c>
      <c r="J18" s="4">
        <f t="shared" si="2"/>
        <v>14298074</v>
      </c>
      <c r="K18" s="4">
        <f t="shared" si="3"/>
        <v>10309749.333333336</v>
      </c>
    </row>
    <row r="19" spans="1:11" x14ac:dyDescent="0.35">
      <c r="A19" s="6" t="s">
        <v>11</v>
      </c>
      <c r="B19">
        <v>2020</v>
      </c>
      <c r="C19">
        <v>6</v>
      </c>
      <c r="D19" s="4">
        <f>SUM('Support Dept 1'!D188:D190)</f>
        <v>1407977</v>
      </c>
      <c r="E19" s="4">
        <f>'Support Dept 1'!F188</f>
        <v>1016640.333333333</v>
      </c>
      <c r="F19" s="4">
        <f t="shared" si="0"/>
        <v>-391336.66666666698</v>
      </c>
      <c r="G19" s="4">
        <f>SUM(D14:D19)</f>
        <v>74615051</v>
      </c>
      <c r="H19" s="4">
        <f>SUM(E14:E19)</f>
        <v>77081056.333333328</v>
      </c>
      <c r="I19" s="4">
        <f t="shared" si="1"/>
        <v>2466005.3333333284</v>
      </c>
      <c r="J19" s="4">
        <f t="shared" si="2"/>
        <v>8836927</v>
      </c>
      <c r="K19" s="4">
        <f t="shared" si="3"/>
        <v>5442723.666666667</v>
      </c>
    </row>
    <row r="20" spans="1:11" x14ac:dyDescent="0.35">
      <c r="A20" s="6" t="s">
        <v>11</v>
      </c>
      <c r="B20">
        <v>2020</v>
      </c>
      <c r="C20">
        <v>7</v>
      </c>
      <c r="D20" s="4">
        <f>SUM('Support Dept 1'!D191:D194)</f>
        <v>1613898</v>
      </c>
      <c r="E20" s="4">
        <f>'Support Dept 1'!F191</f>
        <v>1069211</v>
      </c>
      <c r="F20" s="4">
        <f t="shared" si="0"/>
        <v>-544687</v>
      </c>
      <c r="G20" s="4">
        <f>SUM(D14:D20)</f>
        <v>76228949</v>
      </c>
      <c r="H20" s="4">
        <f>SUM(E14:E20)</f>
        <v>78150267.333333328</v>
      </c>
      <c r="I20" s="4">
        <f t="shared" si="1"/>
        <v>1921318.3333333284</v>
      </c>
      <c r="J20" s="4">
        <f t="shared" si="2"/>
        <v>6256075</v>
      </c>
      <c r="K20" s="4">
        <f t="shared" si="3"/>
        <v>3886518</v>
      </c>
    </row>
    <row r="21" spans="1:11" x14ac:dyDescent="0.35">
      <c r="A21" s="6" t="s">
        <v>11</v>
      </c>
      <c r="B21">
        <v>2020</v>
      </c>
      <c r="C21">
        <v>8</v>
      </c>
      <c r="D21" s="4">
        <f>SUM('Support Dept 1'!D195:D197)</f>
        <v>1287875</v>
      </c>
      <c r="E21" s="4">
        <f>'Support Dept 1'!F195</f>
        <v>851250</v>
      </c>
      <c r="F21" s="4">
        <f t="shared" si="0"/>
        <v>-436625</v>
      </c>
      <c r="G21" s="4">
        <f>SUM(D14:D21)</f>
        <v>77516824</v>
      </c>
      <c r="H21" s="4">
        <f>SUM(E14:E21)</f>
        <v>79001517.333333328</v>
      </c>
      <c r="I21" s="4">
        <f t="shared" si="1"/>
        <v>1484693.3333333284</v>
      </c>
      <c r="J21" s="4">
        <f t="shared" si="2"/>
        <v>4309750</v>
      </c>
      <c r="K21" s="4">
        <f t="shared" si="3"/>
        <v>2937101.333333333</v>
      </c>
    </row>
    <row r="22" spans="1:11" x14ac:dyDescent="0.35">
      <c r="A22" s="6" t="s">
        <v>11</v>
      </c>
      <c r="B22">
        <v>2020</v>
      </c>
      <c r="C22">
        <v>9</v>
      </c>
      <c r="D22" s="4">
        <f>SUM('Support Dept 1'!D198:D199)</f>
        <v>611388</v>
      </c>
      <c r="E22" s="4">
        <f>'Support Dept 1'!F198</f>
        <v>471195</v>
      </c>
      <c r="F22" s="4">
        <f t="shared" si="0"/>
        <v>-140193</v>
      </c>
      <c r="G22" s="4">
        <f>SUM(D14:D22)</f>
        <v>78128212</v>
      </c>
      <c r="H22" s="4">
        <f>SUM(E14:E22)</f>
        <v>79472712.333333328</v>
      </c>
      <c r="I22" s="4">
        <f t="shared" si="1"/>
        <v>1344500.3333333284</v>
      </c>
      <c r="J22" s="4">
        <f t="shared" si="2"/>
        <v>3513161</v>
      </c>
      <c r="K22" s="4">
        <f t="shared" si="3"/>
        <v>2391656</v>
      </c>
    </row>
    <row r="23" spans="1:11" x14ac:dyDescent="0.35">
      <c r="A23" s="6" t="s">
        <v>11</v>
      </c>
      <c r="B23">
        <v>2020</v>
      </c>
      <c r="C23">
        <v>10</v>
      </c>
      <c r="D23" s="4">
        <f>SUM('Support Dept 1'!D200:D202)</f>
        <v>918100</v>
      </c>
      <c r="E23" s="4">
        <f>'Support Dept 1'!F200</f>
        <v>612633.33333333337</v>
      </c>
      <c r="F23" s="4">
        <f t="shared" si="0"/>
        <v>-305466.66666666663</v>
      </c>
      <c r="G23" s="4">
        <f>SUM(D14:D23)</f>
        <v>79046312</v>
      </c>
      <c r="H23" s="4">
        <f>SUM(E14:E23)</f>
        <v>80085345.666666657</v>
      </c>
      <c r="I23" s="4">
        <f t="shared" si="1"/>
        <v>1039033.6666666567</v>
      </c>
      <c r="J23" s="4">
        <f t="shared" si="2"/>
        <v>2817363</v>
      </c>
      <c r="K23" s="4">
        <f t="shared" si="3"/>
        <v>1935078.3333333335</v>
      </c>
    </row>
    <row r="24" spans="1:11" x14ac:dyDescent="0.35">
      <c r="A24" s="6" t="s">
        <v>11</v>
      </c>
      <c r="B24">
        <v>2020</v>
      </c>
      <c r="C24">
        <v>11</v>
      </c>
      <c r="D24" s="4">
        <f>SUM('Support Dept 1'!D203:D204)</f>
        <v>679133</v>
      </c>
      <c r="E24" s="4">
        <f>'Support Dept 1'!F203</f>
        <v>449661.33333333331</v>
      </c>
      <c r="F24" s="4">
        <f t="shared" si="0"/>
        <v>-229471.66666666669</v>
      </c>
      <c r="G24" s="4">
        <f>SUM(D14:D24)</f>
        <v>79725445</v>
      </c>
      <c r="H24" s="4">
        <f>SUM(E14:E24)</f>
        <v>80535006.999999985</v>
      </c>
      <c r="I24" s="4">
        <f t="shared" si="1"/>
        <v>809561.9999999851</v>
      </c>
      <c r="J24" s="4">
        <f t="shared" si="2"/>
        <v>2208621</v>
      </c>
      <c r="K24" s="4">
        <f t="shared" si="3"/>
        <v>1533489.6666666667</v>
      </c>
    </row>
    <row r="25" spans="1:11" x14ac:dyDescent="0.35">
      <c r="A25" s="6" t="s">
        <v>11</v>
      </c>
      <c r="B25">
        <v>2020</v>
      </c>
      <c r="C25">
        <v>12</v>
      </c>
      <c r="D25" s="4">
        <f>SUM('Support Dept 1'!D205:D206)</f>
        <v>608722</v>
      </c>
      <c r="E25" s="4">
        <f>'Support Dept 1'!F205</f>
        <v>406312.66666666669</v>
      </c>
      <c r="F25" s="4">
        <f t="shared" si="0"/>
        <v>-202409.33333333331</v>
      </c>
      <c r="G25" s="4">
        <f>SUM(D14:D25)</f>
        <v>80334167</v>
      </c>
      <c r="H25" s="4">
        <f>SUM(E14:E25)</f>
        <v>80941319.666666657</v>
      </c>
      <c r="I25" s="4">
        <f t="shared" si="1"/>
        <v>607152.66666665673</v>
      </c>
      <c r="J25" s="4">
        <f t="shared" si="2"/>
        <v>2205955</v>
      </c>
      <c r="K25" s="4">
        <f t="shared" si="3"/>
        <v>1468607.3333333335</v>
      </c>
    </row>
    <row r="26" spans="1:11" x14ac:dyDescent="0.35">
      <c r="A26" s="6" t="s">
        <v>11</v>
      </c>
      <c r="B26">
        <v>2021</v>
      </c>
      <c r="C26">
        <v>1</v>
      </c>
      <c r="D26" s="4">
        <f>SUM('Support Dept 1'!D207:D222)</f>
        <v>72915000</v>
      </c>
      <c r="E26" s="4">
        <f>'Support Dept 1'!F207</f>
        <v>51764666.666666657</v>
      </c>
      <c r="F26" s="4">
        <f t="shared" si="0"/>
        <v>-21150333.333333343</v>
      </c>
      <c r="G26" s="4">
        <f>SUM(D26:D26)</f>
        <v>72915000</v>
      </c>
      <c r="H26" s="4">
        <f>SUM(E26:E26)</f>
        <v>51764666.666666657</v>
      </c>
      <c r="I26" s="4">
        <f t="shared" si="1"/>
        <v>-21150333.333333343</v>
      </c>
      <c r="J26" s="4">
        <f t="shared" si="2"/>
        <v>74202855</v>
      </c>
      <c r="K26" s="4">
        <f t="shared" si="3"/>
        <v>52620640.666666657</v>
      </c>
    </row>
    <row r="27" spans="1:11" x14ac:dyDescent="0.35">
      <c r="A27" s="6" t="s">
        <v>11</v>
      </c>
      <c r="B27">
        <v>2021</v>
      </c>
      <c r="C27">
        <v>2</v>
      </c>
      <c r="D27" s="4">
        <f>SUM('Support Dept 1'!D223:D233)</f>
        <v>18791000</v>
      </c>
      <c r="E27" s="4">
        <f>'Support Dept 1'!F223</f>
        <v>13990000</v>
      </c>
      <c r="F27" s="4">
        <f t="shared" si="0"/>
        <v>-4801000</v>
      </c>
      <c r="G27" s="4">
        <f>SUM(D26:D27)</f>
        <v>91706000</v>
      </c>
      <c r="H27" s="4">
        <f>SUM(E26:E27)</f>
        <v>65754666.666666657</v>
      </c>
      <c r="I27" s="4">
        <f t="shared" si="1"/>
        <v>-25951333.333333343</v>
      </c>
      <c r="J27" s="4">
        <f t="shared" si="2"/>
        <v>92314722</v>
      </c>
      <c r="K27" s="4">
        <f t="shared" si="3"/>
        <v>66160979.333333321</v>
      </c>
    </row>
    <row r="28" spans="1:11" x14ac:dyDescent="0.35">
      <c r="A28" s="6" t="s">
        <v>11</v>
      </c>
      <c r="B28">
        <v>2021</v>
      </c>
      <c r="C28">
        <v>3</v>
      </c>
      <c r="D28" s="4">
        <f>SUM('Support Dept 1'!D234:D238)</f>
        <v>4299030</v>
      </c>
      <c r="E28" s="4">
        <f>'Support Dept 1'!F234</f>
        <v>5883666</v>
      </c>
      <c r="F28" s="4">
        <f t="shared" si="0"/>
        <v>1584636</v>
      </c>
      <c r="G28" s="4">
        <f>SUM(D26:D28)</f>
        <v>96005030</v>
      </c>
      <c r="H28" s="4">
        <f>SUM(E26:E28)</f>
        <v>71638332.666666657</v>
      </c>
      <c r="I28" s="4">
        <f t="shared" si="1"/>
        <v>-24366697.333333343</v>
      </c>
      <c r="J28" s="4">
        <f t="shared" si="2"/>
        <v>96005030</v>
      </c>
      <c r="K28" s="4">
        <f t="shared" si="3"/>
        <v>71638332.666666657</v>
      </c>
    </row>
    <row r="29" spans="1:11" x14ac:dyDescent="0.35">
      <c r="A29" s="6" t="s">
        <v>12</v>
      </c>
      <c r="B29">
        <v>2019</v>
      </c>
      <c r="C29">
        <v>1</v>
      </c>
      <c r="D29" s="4">
        <f>SUM('Support Dept 30'!G52:G65)</f>
        <v>17707000</v>
      </c>
      <c r="E29" s="4">
        <f>'Support Dept 30'!I52</f>
        <v>37809333.333333343</v>
      </c>
      <c r="F29" s="4">
        <f t="shared" si="0"/>
        <v>20102333.333333343</v>
      </c>
      <c r="G29" s="4">
        <f>SUM(D29:D29)</f>
        <v>17707000</v>
      </c>
      <c r="H29" s="4">
        <f>SUM(E29:E29)</f>
        <v>37809333.333333343</v>
      </c>
      <c r="I29" s="4">
        <f t="shared" si="1"/>
        <v>20102333.333333343</v>
      </c>
      <c r="J29" s="4">
        <v>0</v>
      </c>
      <c r="K29" s="4">
        <v>0</v>
      </c>
    </row>
    <row r="30" spans="1:11" x14ac:dyDescent="0.35">
      <c r="A30" s="6" t="s">
        <v>12</v>
      </c>
      <c r="B30">
        <v>2019</v>
      </c>
      <c r="C30">
        <v>2</v>
      </c>
      <c r="D30" s="4">
        <f>SUM('Support Dept 30'!G66:G76)</f>
        <v>5598000</v>
      </c>
      <c r="E30" s="4">
        <f>'Support Dept 30'!I66</f>
        <v>10739000</v>
      </c>
      <c r="F30" s="4">
        <f t="shared" si="0"/>
        <v>5141000</v>
      </c>
      <c r="G30" s="4">
        <f>SUM(D29:D30)</f>
        <v>23305000</v>
      </c>
      <c r="H30" s="4">
        <f>SUM(E29:E30)</f>
        <v>48548333.333333343</v>
      </c>
      <c r="I30" s="4">
        <f t="shared" si="1"/>
        <v>25243333.333333343</v>
      </c>
      <c r="J30" s="4">
        <v>0</v>
      </c>
      <c r="K30" s="4">
        <v>0</v>
      </c>
    </row>
    <row r="31" spans="1:11" x14ac:dyDescent="0.35">
      <c r="A31" s="6" t="s">
        <v>12</v>
      </c>
      <c r="B31">
        <v>2019</v>
      </c>
      <c r="C31">
        <v>3</v>
      </c>
      <c r="D31" s="4">
        <f>SUM('Support Dept 30'!G77:G84)</f>
        <v>3401928</v>
      </c>
      <c r="E31" s="4">
        <f>'Support Dept 30'!I77</f>
        <v>6340320</v>
      </c>
      <c r="F31" s="4">
        <f t="shared" si="0"/>
        <v>2938392</v>
      </c>
      <c r="G31" s="4">
        <f>SUM(D29:D31)</f>
        <v>26706928</v>
      </c>
      <c r="H31" s="4">
        <f>SUM(E29:E31)</f>
        <v>54888653.333333343</v>
      </c>
      <c r="I31" s="4">
        <f t="shared" si="1"/>
        <v>28181725.333333343</v>
      </c>
      <c r="J31" s="4">
        <f t="shared" ref="J31:J63" si="4">SUM(D29:D31)</f>
        <v>26706928</v>
      </c>
      <c r="K31" s="4">
        <f t="shared" ref="K31:K63" si="5">SUM(E29:E31)</f>
        <v>54888653.333333343</v>
      </c>
    </row>
    <row r="32" spans="1:11" x14ac:dyDescent="0.35">
      <c r="A32" s="6" t="s">
        <v>12</v>
      </c>
      <c r="B32">
        <v>2019</v>
      </c>
      <c r="C32">
        <v>4</v>
      </c>
      <c r="D32" s="4">
        <f>SUM('Support Dept 30'!G85:G90)</f>
        <v>2161000</v>
      </c>
      <c r="E32" s="4">
        <f>'Support Dept 30'!I85</f>
        <v>3850833.333333333</v>
      </c>
      <c r="F32" s="4">
        <f t="shared" si="0"/>
        <v>1689833.333333333</v>
      </c>
      <c r="G32" s="4">
        <f>SUM(D29:D32)</f>
        <v>28867928</v>
      </c>
      <c r="H32" s="4">
        <f>SUM(E29:E32)</f>
        <v>58739486.666666679</v>
      </c>
      <c r="I32" s="4">
        <f t="shared" si="1"/>
        <v>29871558.666666679</v>
      </c>
      <c r="J32" s="4">
        <f t="shared" si="4"/>
        <v>11160928</v>
      </c>
      <c r="K32" s="4">
        <f t="shared" si="5"/>
        <v>20930153.333333332</v>
      </c>
    </row>
    <row r="33" spans="1:11" x14ac:dyDescent="0.35">
      <c r="A33" s="6" t="s">
        <v>12</v>
      </c>
      <c r="B33">
        <v>2019</v>
      </c>
      <c r="C33">
        <v>5</v>
      </c>
      <c r="D33" s="4">
        <f>SUM('Support Dept 30'!G91:G94)</f>
        <v>1110800</v>
      </c>
      <c r="E33" s="4">
        <f>'Support Dept 30'!I91</f>
        <v>2283066.666666667</v>
      </c>
      <c r="F33" s="4">
        <f t="shared" si="0"/>
        <v>1172266.666666667</v>
      </c>
      <c r="G33" s="4">
        <f>SUM(D29:D33)</f>
        <v>29978728</v>
      </c>
      <c r="H33" s="4">
        <f>SUM(E29:E33)</f>
        <v>61022553.333333343</v>
      </c>
      <c r="I33" s="4">
        <f t="shared" si="1"/>
        <v>31043825.333333343</v>
      </c>
      <c r="J33" s="4">
        <f t="shared" si="4"/>
        <v>6673728</v>
      </c>
      <c r="K33" s="4">
        <f t="shared" si="5"/>
        <v>12474220</v>
      </c>
    </row>
    <row r="34" spans="1:11" x14ac:dyDescent="0.35">
      <c r="A34" s="6" t="s">
        <v>12</v>
      </c>
      <c r="B34">
        <v>2019</v>
      </c>
      <c r="C34">
        <v>6</v>
      </c>
      <c r="D34" s="4">
        <f>SUM('Support Dept 30'!G95:G98)</f>
        <v>827318</v>
      </c>
      <c r="E34" s="4">
        <f>'Support Dept 30'!I95</f>
        <v>1409257.333333333</v>
      </c>
      <c r="F34" s="4">
        <f t="shared" ref="F34:F65" si="6">E34-D34</f>
        <v>581939.33333333302</v>
      </c>
      <c r="G34" s="4">
        <f>SUM(D29:D34)</f>
        <v>30806046</v>
      </c>
      <c r="H34" s="4">
        <f>SUM(E29:E34)</f>
        <v>62431810.666666679</v>
      </c>
      <c r="I34" s="4">
        <f t="shared" ref="I34:I65" si="7">H34-G34</f>
        <v>31625764.666666679</v>
      </c>
      <c r="J34" s="4">
        <f t="shared" si="4"/>
        <v>4099118</v>
      </c>
      <c r="K34" s="4">
        <f t="shared" si="5"/>
        <v>7543157.333333333</v>
      </c>
    </row>
    <row r="35" spans="1:11" x14ac:dyDescent="0.35">
      <c r="A35" s="6" t="s">
        <v>12</v>
      </c>
      <c r="B35">
        <v>2019</v>
      </c>
      <c r="C35">
        <v>7</v>
      </c>
      <c r="D35" s="4">
        <f>SUM('Support Dept 30'!G99:G102)</f>
        <v>964535</v>
      </c>
      <c r="E35" s="4">
        <f>'Support Dept 30'!I99</f>
        <v>1623622</v>
      </c>
      <c r="F35" s="4">
        <f t="shared" si="6"/>
        <v>659087</v>
      </c>
      <c r="G35" s="4">
        <f>SUM(D29:D35)</f>
        <v>31770581</v>
      </c>
      <c r="H35" s="4">
        <f>SUM(E29:E35)</f>
        <v>64055432.666666679</v>
      </c>
      <c r="I35" s="4">
        <f t="shared" si="7"/>
        <v>32284851.666666679</v>
      </c>
      <c r="J35" s="4">
        <f t="shared" si="4"/>
        <v>2902653</v>
      </c>
      <c r="K35" s="4">
        <f t="shared" si="5"/>
        <v>5315946</v>
      </c>
    </row>
    <row r="36" spans="1:11" x14ac:dyDescent="0.35">
      <c r="A36" s="6" t="s">
        <v>12</v>
      </c>
      <c r="B36">
        <v>2019</v>
      </c>
      <c r="C36">
        <v>8</v>
      </c>
      <c r="D36" s="4">
        <f>SUM('Support Dept 30'!G103:G105)</f>
        <v>767750</v>
      </c>
      <c r="E36" s="4">
        <f>'Support Dept 30'!I103</f>
        <v>1288666.666666667</v>
      </c>
      <c r="F36" s="4">
        <f t="shared" si="6"/>
        <v>520916.66666666698</v>
      </c>
      <c r="G36" s="4">
        <f>SUM(D29:D36)</f>
        <v>32538331</v>
      </c>
      <c r="H36" s="4">
        <f>SUM(E29:E36)</f>
        <v>65344099.333333343</v>
      </c>
      <c r="I36" s="4">
        <f t="shared" si="7"/>
        <v>32805768.333333343</v>
      </c>
      <c r="J36" s="4">
        <f t="shared" si="4"/>
        <v>2559603</v>
      </c>
      <c r="K36" s="4">
        <f t="shared" si="5"/>
        <v>4321546</v>
      </c>
    </row>
    <row r="37" spans="1:11" x14ac:dyDescent="0.35">
      <c r="A37" s="6" t="s">
        <v>12</v>
      </c>
      <c r="B37">
        <v>2019</v>
      </c>
      <c r="C37">
        <v>9</v>
      </c>
      <c r="D37" s="4">
        <f>SUM('Support Dept 30'!G106:G107)</f>
        <v>371850</v>
      </c>
      <c r="E37" s="4">
        <f>'Support Dept 30'!I106</f>
        <v>621378</v>
      </c>
      <c r="F37" s="4">
        <f t="shared" si="6"/>
        <v>249528</v>
      </c>
      <c r="G37" s="4">
        <f>SUM(D29:D37)</f>
        <v>32910181</v>
      </c>
      <c r="H37" s="4">
        <f>SUM(E29:E37)</f>
        <v>65965477.333333343</v>
      </c>
      <c r="I37" s="4">
        <f t="shared" si="7"/>
        <v>33055296.333333343</v>
      </c>
      <c r="J37" s="4">
        <f t="shared" si="4"/>
        <v>2104135</v>
      </c>
      <c r="K37" s="4">
        <f t="shared" si="5"/>
        <v>3533666.666666667</v>
      </c>
    </row>
    <row r="38" spans="1:11" x14ac:dyDescent="0.35">
      <c r="A38" s="6" t="s">
        <v>12</v>
      </c>
      <c r="B38">
        <v>2019</v>
      </c>
      <c r="C38">
        <v>10</v>
      </c>
      <c r="D38" s="4">
        <f>SUM('Support Dept 30'!G108:G110)</f>
        <v>569800</v>
      </c>
      <c r="E38" s="4">
        <f>'Support Dept 30'!I108</f>
        <v>940833.33333333337</v>
      </c>
      <c r="F38" s="4">
        <f t="shared" si="6"/>
        <v>371033.33333333337</v>
      </c>
      <c r="G38" s="4">
        <f>SUM(D29:D38)</f>
        <v>33479981</v>
      </c>
      <c r="H38" s="4">
        <f>SUM(E29:E38)</f>
        <v>66906310.666666679</v>
      </c>
      <c r="I38" s="4">
        <f t="shared" si="7"/>
        <v>33426329.666666679</v>
      </c>
      <c r="J38" s="4">
        <f t="shared" si="4"/>
        <v>1709400</v>
      </c>
      <c r="K38" s="4">
        <f t="shared" si="5"/>
        <v>2850878.0000000005</v>
      </c>
    </row>
    <row r="39" spans="1:11" x14ac:dyDescent="0.35">
      <c r="A39" s="6" t="s">
        <v>12</v>
      </c>
      <c r="B39">
        <v>2019</v>
      </c>
      <c r="C39">
        <v>11</v>
      </c>
      <c r="D39" s="4">
        <f>SUM('Support Dept 30'!G111:G112)</f>
        <v>409227</v>
      </c>
      <c r="E39" s="4">
        <f>'Support Dept 30'!I111</f>
        <v>481359.66666666669</v>
      </c>
      <c r="F39" s="4">
        <f t="shared" si="6"/>
        <v>72132.666666666686</v>
      </c>
      <c r="G39" s="4">
        <f>SUM(D29:D39)</f>
        <v>33889208</v>
      </c>
      <c r="H39" s="4">
        <f>SUM(E29:E39)</f>
        <v>67387670.333333343</v>
      </c>
      <c r="I39" s="4">
        <f t="shared" si="7"/>
        <v>33498462.333333343</v>
      </c>
      <c r="J39" s="4">
        <f t="shared" si="4"/>
        <v>1350877</v>
      </c>
      <c r="K39" s="4">
        <f t="shared" si="5"/>
        <v>2043571.0000000002</v>
      </c>
    </row>
    <row r="40" spans="1:11" x14ac:dyDescent="0.35">
      <c r="A40" s="6" t="s">
        <v>12</v>
      </c>
      <c r="B40">
        <v>2019</v>
      </c>
      <c r="C40">
        <v>12</v>
      </c>
      <c r="D40" s="4">
        <f>SUM('Support Dept 30'!G113:G114)</f>
        <v>389353</v>
      </c>
      <c r="E40" s="4">
        <f>'Support Dept 30'!I113</f>
        <v>367358</v>
      </c>
      <c r="F40" s="4">
        <f t="shared" si="6"/>
        <v>-21995</v>
      </c>
      <c r="G40" s="4">
        <f>SUM(D29:D40)</f>
        <v>34278561</v>
      </c>
      <c r="H40" s="4">
        <f>SUM(E29:E40)</f>
        <v>67755028.333333343</v>
      </c>
      <c r="I40" s="4">
        <f t="shared" si="7"/>
        <v>33476467.333333343</v>
      </c>
      <c r="J40" s="4">
        <f t="shared" si="4"/>
        <v>1368380</v>
      </c>
      <c r="K40" s="4">
        <f t="shared" si="5"/>
        <v>1789551</v>
      </c>
    </row>
    <row r="41" spans="1:11" x14ac:dyDescent="0.35">
      <c r="A41" s="6" t="s">
        <v>12</v>
      </c>
      <c r="B41">
        <v>2020</v>
      </c>
      <c r="C41">
        <v>1</v>
      </c>
      <c r="D41" s="4">
        <f>SUM('Support Dept 30'!G115:G128)</f>
        <v>37706000</v>
      </c>
      <c r="E41" s="4">
        <f>'Support Dept 30'!I115</f>
        <v>37809333.333333343</v>
      </c>
      <c r="F41" s="4">
        <f t="shared" si="6"/>
        <v>103333.33333334327</v>
      </c>
      <c r="G41" s="4">
        <f>SUM(D41:D41)</f>
        <v>37706000</v>
      </c>
      <c r="H41" s="4">
        <f>SUM(E41:E41)</f>
        <v>37809333.333333343</v>
      </c>
      <c r="I41" s="4">
        <f t="shared" si="7"/>
        <v>103333.33333334327</v>
      </c>
      <c r="J41" s="4">
        <f t="shared" si="4"/>
        <v>38504580</v>
      </c>
      <c r="K41" s="4">
        <f t="shared" si="5"/>
        <v>38658051.000000007</v>
      </c>
    </row>
    <row r="42" spans="1:11" x14ac:dyDescent="0.35">
      <c r="A42" s="6" t="s">
        <v>12</v>
      </c>
      <c r="B42">
        <v>2020</v>
      </c>
      <c r="C42">
        <v>2</v>
      </c>
      <c r="D42" s="4">
        <f>SUM('Support Dept 30'!G129:G139)</f>
        <v>10773000</v>
      </c>
      <c r="E42" s="4">
        <f>'Support Dept 30'!I129</f>
        <v>10739000</v>
      </c>
      <c r="F42" s="4">
        <f t="shared" si="6"/>
        <v>-34000</v>
      </c>
      <c r="G42" s="4">
        <f>SUM(D41:D42)</f>
        <v>48479000</v>
      </c>
      <c r="H42" s="4">
        <f>SUM(E41:E42)</f>
        <v>48548333.333333343</v>
      </c>
      <c r="I42" s="4">
        <f t="shared" si="7"/>
        <v>69333.333333343267</v>
      </c>
      <c r="J42" s="4">
        <f t="shared" si="4"/>
        <v>48868353</v>
      </c>
      <c r="K42" s="4">
        <f t="shared" si="5"/>
        <v>48915691.333333343</v>
      </c>
    </row>
    <row r="43" spans="1:11" x14ac:dyDescent="0.35">
      <c r="A43" s="6" t="s">
        <v>12</v>
      </c>
      <c r="B43">
        <v>2020</v>
      </c>
      <c r="C43">
        <v>3</v>
      </c>
      <c r="D43" s="4">
        <f>SUM('Support Dept 30'!G140:G147)</f>
        <v>6087240</v>
      </c>
      <c r="E43" s="4">
        <f>'Support Dept 30'!I140</f>
        <v>6340320</v>
      </c>
      <c r="F43" s="4">
        <f t="shared" si="6"/>
        <v>253080</v>
      </c>
      <c r="G43" s="4">
        <f>SUM(D41:D43)</f>
        <v>54566240</v>
      </c>
      <c r="H43" s="4">
        <f>SUM(E41:E43)</f>
        <v>54888653.333333343</v>
      </c>
      <c r="I43" s="4">
        <f t="shared" si="7"/>
        <v>322413.33333334327</v>
      </c>
      <c r="J43" s="4">
        <f t="shared" si="4"/>
        <v>54566240</v>
      </c>
      <c r="K43" s="4">
        <f t="shared" si="5"/>
        <v>54888653.333333343</v>
      </c>
    </row>
    <row r="44" spans="1:11" x14ac:dyDescent="0.35">
      <c r="A44" s="6" t="s">
        <v>12</v>
      </c>
      <c r="B44">
        <v>2020</v>
      </c>
      <c r="C44">
        <v>4</v>
      </c>
      <c r="D44" s="4">
        <f>SUM('Support Dept 30'!G148:G153)</f>
        <v>3587000</v>
      </c>
      <c r="E44" s="4">
        <f>'Support Dept 30'!I148</f>
        <v>3850833.333333333</v>
      </c>
      <c r="F44" s="4">
        <f t="shared" si="6"/>
        <v>263833.33333333302</v>
      </c>
      <c r="G44" s="4">
        <f>SUM(D41:D44)</f>
        <v>58153240</v>
      </c>
      <c r="H44" s="4">
        <f>SUM(E41:E44)</f>
        <v>58739486.666666679</v>
      </c>
      <c r="I44" s="4">
        <f t="shared" si="7"/>
        <v>586246.66666667908</v>
      </c>
      <c r="J44" s="4">
        <f t="shared" si="4"/>
        <v>20447240</v>
      </c>
      <c r="K44" s="4">
        <f t="shared" si="5"/>
        <v>20930153.333333332</v>
      </c>
    </row>
    <row r="45" spans="1:11" x14ac:dyDescent="0.35">
      <c r="A45" s="6" t="s">
        <v>12</v>
      </c>
      <c r="B45">
        <v>2020</v>
      </c>
      <c r="C45">
        <v>5</v>
      </c>
      <c r="D45" s="4">
        <f>SUM('Support Dept 30'!G154:G158)</f>
        <v>2785200</v>
      </c>
      <c r="E45" s="4">
        <f>'Support Dept 30'!I154</f>
        <v>2283066.666666667</v>
      </c>
      <c r="F45" s="4">
        <f t="shared" si="6"/>
        <v>-502133.33333333302</v>
      </c>
      <c r="G45" s="4">
        <f>SUM(D41:D45)</f>
        <v>60938440</v>
      </c>
      <c r="H45" s="4">
        <f>SUM(E41:E45)</f>
        <v>61022553.333333343</v>
      </c>
      <c r="I45" s="4">
        <f t="shared" si="7"/>
        <v>84113.333333343267</v>
      </c>
      <c r="J45" s="4">
        <f t="shared" si="4"/>
        <v>12459440</v>
      </c>
      <c r="K45" s="4">
        <f t="shared" si="5"/>
        <v>12474220</v>
      </c>
    </row>
    <row r="46" spans="1:11" x14ac:dyDescent="0.35">
      <c r="A46" s="6" t="s">
        <v>12</v>
      </c>
      <c r="B46">
        <v>2020</v>
      </c>
      <c r="C46">
        <v>6</v>
      </c>
      <c r="D46" s="4">
        <f>SUM('Support Dept 30'!G159:G161)</f>
        <v>1190042</v>
      </c>
      <c r="E46" s="4">
        <f>'Support Dept 30'!I159</f>
        <v>1409257.333333333</v>
      </c>
      <c r="F46" s="4">
        <f t="shared" si="6"/>
        <v>219215.33333333302</v>
      </c>
      <c r="G46" s="4">
        <f>SUM(D41:D46)</f>
        <v>62128482</v>
      </c>
      <c r="H46" s="4">
        <f>SUM(E41:E46)</f>
        <v>62431810.666666679</v>
      </c>
      <c r="I46" s="4">
        <f t="shared" si="7"/>
        <v>303328.66666667908</v>
      </c>
      <c r="J46" s="4">
        <f t="shared" si="4"/>
        <v>7562242</v>
      </c>
      <c r="K46" s="4">
        <f t="shared" si="5"/>
        <v>7543157.333333333</v>
      </c>
    </row>
    <row r="47" spans="1:11" x14ac:dyDescent="0.35">
      <c r="A47" s="6" t="s">
        <v>12</v>
      </c>
      <c r="B47">
        <v>2020</v>
      </c>
      <c r="C47">
        <v>7</v>
      </c>
      <c r="D47" s="4">
        <f>SUM('Support Dept 30'!G162:G165)</f>
        <v>1392391</v>
      </c>
      <c r="E47" s="4">
        <f>'Support Dept 30'!I162</f>
        <v>1623622</v>
      </c>
      <c r="F47" s="4">
        <f t="shared" si="6"/>
        <v>231231</v>
      </c>
      <c r="G47" s="4">
        <f>SUM(D41:D47)</f>
        <v>63520873</v>
      </c>
      <c r="H47" s="4">
        <f>SUM(E41:E47)</f>
        <v>64055432.666666679</v>
      </c>
      <c r="I47" s="4">
        <f t="shared" si="7"/>
        <v>534559.66666667908</v>
      </c>
      <c r="J47" s="4">
        <f t="shared" si="4"/>
        <v>5367633</v>
      </c>
      <c r="K47" s="4">
        <f t="shared" si="5"/>
        <v>5315946</v>
      </c>
    </row>
    <row r="48" spans="1:11" x14ac:dyDescent="0.35">
      <c r="A48" s="6" t="s">
        <v>12</v>
      </c>
      <c r="B48">
        <v>2020</v>
      </c>
      <c r="C48">
        <v>8</v>
      </c>
      <c r="D48" s="4">
        <f>SUM('Support Dept 30'!G166:G168)</f>
        <v>1116500</v>
      </c>
      <c r="E48" s="4">
        <f>'Support Dept 30'!I166</f>
        <v>1288666.666666667</v>
      </c>
      <c r="F48" s="4">
        <f t="shared" si="6"/>
        <v>172166.66666666698</v>
      </c>
      <c r="G48" s="4">
        <f>SUM(D41:D48)</f>
        <v>64637373</v>
      </c>
      <c r="H48" s="4">
        <f>SUM(E41:E48)</f>
        <v>65344099.333333343</v>
      </c>
      <c r="I48" s="4">
        <f t="shared" si="7"/>
        <v>706726.33333334327</v>
      </c>
      <c r="J48" s="4">
        <f t="shared" si="4"/>
        <v>3698933</v>
      </c>
      <c r="K48" s="4">
        <f t="shared" si="5"/>
        <v>4321546</v>
      </c>
    </row>
    <row r="49" spans="1:11" x14ac:dyDescent="0.35">
      <c r="A49" s="6" t="s">
        <v>12</v>
      </c>
      <c r="B49">
        <v>2020</v>
      </c>
      <c r="C49">
        <v>9</v>
      </c>
      <c r="D49" s="4">
        <f>SUM('Support Dept 30'!G169:G170)</f>
        <v>521256</v>
      </c>
      <c r="E49" s="4">
        <f>'Support Dept 30'!I169</f>
        <v>621378</v>
      </c>
      <c r="F49" s="4">
        <f t="shared" si="6"/>
        <v>100122</v>
      </c>
      <c r="G49" s="4">
        <f>SUM(D41:D49)</f>
        <v>65158629</v>
      </c>
      <c r="H49" s="4">
        <f>SUM(E41:E49)</f>
        <v>65965477.333333343</v>
      </c>
      <c r="I49" s="4">
        <f t="shared" si="7"/>
        <v>806848.33333334327</v>
      </c>
      <c r="J49" s="4">
        <f t="shared" si="4"/>
        <v>3030147</v>
      </c>
      <c r="K49" s="4">
        <f t="shared" si="5"/>
        <v>3533666.666666667</v>
      </c>
    </row>
    <row r="50" spans="1:11" x14ac:dyDescent="0.35">
      <c r="A50" s="6" t="s">
        <v>12</v>
      </c>
      <c r="B50">
        <v>2020</v>
      </c>
      <c r="C50">
        <v>10</v>
      </c>
      <c r="D50" s="4">
        <f>SUM('Support Dept 30'!G171:G173)</f>
        <v>801700</v>
      </c>
      <c r="E50" s="4">
        <f>'Support Dept 30'!I171</f>
        <v>940833.33333333337</v>
      </c>
      <c r="F50" s="4">
        <f t="shared" si="6"/>
        <v>139133.33333333337</v>
      </c>
      <c r="G50" s="4">
        <f>SUM(D41:D50)</f>
        <v>65960329</v>
      </c>
      <c r="H50" s="4">
        <f>SUM(E41:E50)</f>
        <v>66906310.666666679</v>
      </c>
      <c r="I50" s="4">
        <f t="shared" si="7"/>
        <v>945981.66666667908</v>
      </c>
      <c r="J50" s="4">
        <f t="shared" si="4"/>
        <v>2439456</v>
      </c>
      <c r="K50" s="4">
        <f t="shared" si="5"/>
        <v>2850878.0000000005</v>
      </c>
    </row>
    <row r="51" spans="1:11" x14ac:dyDescent="0.35">
      <c r="A51" s="6" t="s">
        <v>12</v>
      </c>
      <c r="B51">
        <v>2020</v>
      </c>
      <c r="C51">
        <v>11</v>
      </c>
      <c r="D51" s="4">
        <f>SUM('Support Dept 30'!G174:G175)</f>
        <v>581490</v>
      </c>
      <c r="E51" s="4">
        <f>'Support Dept 30'!I174</f>
        <v>481359.66666666669</v>
      </c>
      <c r="F51" s="4">
        <f t="shared" si="6"/>
        <v>-100130.33333333331</v>
      </c>
      <c r="G51" s="4">
        <f>SUM(D41:D51)</f>
        <v>66541819</v>
      </c>
      <c r="H51" s="4">
        <f>SUM(E41:E51)</f>
        <v>67387670.333333343</v>
      </c>
      <c r="I51" s="4">
        <f t="shared" si="7"/>
        <v>845851.33333334327</v>
      </c>
      <c r="J51" s="4">
        <f t="shared" si="4"/>
        <v>1904446</v>
      </c>
      <c r="K51" s="4">
        <f t="shared" si="5"/>
        <v>2043571.0000000002</v>
      </c>
    </row>
    <row r="52" spans="1:11" x14ac:dyDescent="0.35">
      <c r="A52" s="6" t="s">
        <v>12</v>
      </c>
      <c r="B52">
        <v>2020</v>
      </c>
      <c r="C52">
        <v>12</v>
      </c>
      <c r="D52" s="4">
        <f>SUM('Support Dept 30'!G176:G177)</f>
        <v>551037</v>
      </c>
      <c r="E52" s="4">
        <f>'Support Dept 30'!I176</f>
        <v>367358</v>
      </c>
      <c r="F52" s="4">
        <f t="shared" si="6"/>
        <v>-183679</v>
      </c>
      <c r="G52" s="4">
        <f>SUM(D41:D52)</f>
        <v>67092856</v>
      </c>
      <c r="H52" s="4">
        <f>SUM(E41:E52)</f>
        <v>67755028.333333343</v>
      </c>
      <c r="I52" s="4">
        <f t="shared" si="7"/>
        <v>662172.33333334327</v>
      </c>
      <c r="J52" s="4">
        <f t="shared" si="4"/>
        <v>1934227</v>
      </c>
      <c r="K52" s="4">
        <f t="shared" si="5"/>
        <v>1789551</v>
      </c>
    </row>
    <row r="53" spans="1:11" x14ac:dyDescent="0.35">
      <c r="A53" s="6" t="s">
        <v>12</v>
      </c>
      <c r="B53">
        <v>2021</v>
      </c>
      <c r="C53">
        <v>1</v>
      </c>
      <c r="D53" s="4">
        <f>SUM('Support Dept 30'!G178:G192)</f>
        <v>58015000</v>
      </c>
      <c r="E53" s="4">
        <f>'Support Dept 30'!I178</f>
        <v>37809333.333333343</v>
      </c>
      <c r="F53" s="4">
        <f t="shared" si="6"/>
        <v>-20205666.666666657</v>
      </c>
      <c r="G53" s="4">
        <f>SUM(D53:D53)</f>
        <v>58015000</v>
      </c>
      <c r="H53" s="4">
        <f>SUM(E53:E53)</f>
        <v>37809333.333333343</v>
      </c>
      <c r="I53" s="4">
        <f t="shared" si="7"/>
        <v>-20205666.666666657</v>
      </c>
      <c r="J53" s="4">
        <f t="shared" si="4"/>
        <v>59147527</v>
      </c>
      <c r="K53" s="4">
        <f t="shared" si="5"/>
        <v>38658051.000000007</v>
      </c>
    </row>
    <row r="54" spans="1:11" x14ac:dyDescent="0.35">
      <c r="A54" s="6" t="s">
        <v>12</v>
      </c>
      <c r="B54">
        <v>2021</v>
      </c>
      <c r="C54">
        <v>2</v>
      </c>
      <c r="D54" s="4">
        <f>SUM('Support Dept 30'!G193:G203)</f>
        <v>15238000</v>
      </c>
      <c r="E54" s="4">
        <f>'Support Dept 30'!I193</f>
        <v>10739000</v>
      </c>
      <c r="F54" s="4">
        <f t="shared" si="6"/>
        <v>-4499000</v>
      </c>
      <c r="G54" s="4">
        <f>SUM(D53:D54)</f>
        <v>73253000</v>
      </c>
      <c r="H54" s="4">
        <f>SUM(E53:E54)</f>
        <v>48548333.333333343</v>
      </c>
      <c r="I54" s="4">
        <f t="shared" si="7"/>
        <v>-24704666.666666657</v>
      </c>
      <c r="J54" s="4">
        <f t="shared" si="4"/>
        <v>73804037</v>
      </c>
      <c r="K54" s="4">
        <f t="shared" si="5"/>
        <v>48915691.333333343</v>
      </c>
    </row>
    <row r="55" spans="1:11" x14ac:dyDescent="0.35">
      <c r="A55" s="6" t="s">
        <v>12</v>
      </c>
      <c r="B55">
        <v>2021</v>
      </c>
      <c r="C55">
        <v>3</v>
      </c>
      <c r="D55" s="4">
        <f>SUM('Support Dept 30'!G204:G211)</f>
        <v>8815176</v>
      </c>
      <c r="E55" s="4">
        <f>'Support Dept 30'!I204</f>
        <v>6340320</v>
      </c>
      <c r="F55" s="4">
        <f t="shared" si="6"/>
        <v>-2474856</v>
      </c>
      <c r="G55" s="4">
        <f>SUM(D53:D55)</f>
        <v>82068176</v>
      </c>
      <c r="H55" s="4">
        <f>SUM(E53:E55)</f>
        <v>54888653.333333343</v>
      </c>
      <c r="I55" s="4">
        <f t="shared" si="7"/>
        <v>-27179522.666666657</v>
      </c>
      <c r="J55" s="4">
        <f t="shared" si="4"/>
        <v>82068176</v>
      </c>
      <c r="K55" s="4">
        <f t="shared" si="5"/>
        <v>54888653.333333343</v>
      </c>
    </row>
    <row r="56" spans="1:11" x14ac:dyDescent="0.35">
      <c r="A56" s="6" t="s">
        <v>12</v>
      </c>
      <c r="B56">
        <v>2021</v>
      </c>
      <c r="C56">
        <v>4</v>
      </c>
      <c r="D56" s="4">
        <f>SUM('Support Dept 30'!G212:G217)</f>
        <v>5229750</v>
      </c>
      <c r="E56" s="4">
        <f>'Support Dept 30'!I212</f>
        <v>3850833.333333333</v>
      </c>
      <c r="F56" s="4">
        <f t="shared" si="6"/>
        <v>-1378916.666666667</v>
      </c>
      <c r="G56" s="4">
        <f>SUM(D53:D56)</f>
        <v>87297926</v>
      </c>
      <c r="H56" s="4">
        <f>SUM(E53:E56)</f>
        <v>58739486.666666679</v>
      </c>
      <c r="I56" s="4">
        <f t="shared" si="7"/>
        <v>-28558439.333333321</v>
      </c>
      <c r="J56" s="4">
        <f t="shared" si="4"/>
        <v>29282926</v>
      </c>
      <c r="K56" s="4">
        <f t="shared" si="5"/>
        <v>20930153.333333332</v>
      </c>
    </row>
    <row r="57" spans="1:11" x14ac:dyDescent="0.35">
      <c r="A57" s="6" t="s">
        <v>12</v>
      </c>
      <c r="B57">
        <v>2021</v>
      </c>
      <c r="C57">
        <v>5</v>
      </c>
      <c r="D57" s="4">
        <f>SUM('Support Dept 30'!G218:G221)</f>
        <v>2616600</v>
      </c>
      <c r="E57" s="4">
        <f>'Support Dept 30'!I218</f>
        <v>2283066.666666667</v>
      </c>
      <c r="F57" s="4">
        <f t="shared" si="6"/>
        <v>-333533.33333333302</v>
      </c>
      <c r="G57" s="4">
        <f>SUM(D53:D57)</f>
        <v>89914526</v>
      </c>
      <c r="H57" s="4">
        <f>SUM(E53:E57)</f>
        <v>61022553.333333343</v>
      </c>
      <c r="I57" s="4">
        <f t="shared" si="7"/>
        <v>-28891972.666666657</v>
      </c>
      <c r="J57" s="4">
        <f t="shared" si="4"/>
        <v>16661526</v>
      </c>
      <c r="K57" s="4">
        <f t="shared" si="5"/>
        <v>12474220</v>
      </c>
    </row>
    <row r="58" spans="1:11" x14ac:dyDescent="0.35">
      <c r="A58" s="6" t="s">
        <v>12</v>
      </c>
      <c r="B58">
        <v>2021</v>
      </c>
      <c r="C58">
        <v>6</v>
      </c>
      <c r="D58" s="4">
        <f>SUM('Support Dept 30'!G222:G225)</f>
        <v>1930186</v>
      </c>
      <c r="E58" s="4">
        <f>'Support Dept 30'!I222</f>
        <v>1409257.333333333</v>
      </c>
      <c r="F58" s="4">
        <f t="shared" si="6"/>
        <v>-520928.66666666698</v>
      </c>
      <c r="G58" s="4">
        <f>SUM(D53:D58)</f>
        <v>91844712</v>
      </c>
      <c r="H58" s="4">
        <f>SUM(E53:E58)</f>
        <v>62431810.666666679</v>
      </c>
      <c r="I58" s="4">
        <f t="shared" si="7"/>
        <v>-29412901.333333321</v>
      </c>
      <c r="J58" s="4">
        <f t="shared" si="4"/>
        <v>9776536</v>
      </c>
      <c r="K58" s="4">
        <f t="shared" si="5"/>
        <v>7543157.333333333</v>
      </c>
    </row>
    <row r="59" spans="1:11" x14ac:dyDescent="0.35">
      <c r="A59" s="6" t="s">
        <v>12</v>
      </c>
      <c r="B59">
        <v>2021</v>
      </c>
      <c r="C59">
        <v>7</v>
      </c>
      <c r="D59" s="4">
        <f>SUM('Support Dept 30'!G226:G229)</f>
        <v>2167165</v>
      </c>
      <c r="E59" s="4">
        <f>'Support Dept 30'!I226</f>
        <v>1623622</v>
      </c>
      <c r="F59" s="4">
        <f t="shared" si="6"/>
        <v>-543543</v>
      </c>
      <c r="G59" s="4">
        <f>SUM(D53:D59)</f>
        <v>94011877</v>
      </c>
      <c r="H59" s="4">
        <f>SUM(E53:E59)</f>
        <v>64055432.666666679</v>
      </c>
      <c r="I59" s="4">
        <f t="shared" si="7"/>
        <v>-29956444.333333321</v>
      </c>
      <c r="J59" s="4">
        <f t="shared" si="4"/>
        <v>6713951</v>
      </c>
      <c r="K59" s="4">
        <f t="shared" si="5"/>
        <v>5315946</v>
      </c>
    </row>
    <row r="60" spans="1:11" x14ac:dyDescent="0.35">
      <c r="A60" s="6" t="s">
        <v>12</v>
      </c>
      <c r="B60">
        <v>2021</v>
      </c>
      <c r="C60">
        <v>8</v>
      </c>
      <c r="D60" s="4">
        <f>SUM('Support Dept 30'!G230:G232)</f>
        <v>1691500</v>
      </c>
      <c r="E60" s="4">
        <f>'Support Dept 30'!I230</f>
        <v>1288666.666666667</v>
      </c>
      <c r="F60" s="4">
        <f t="shared" si="6"/>
        <v>-402833.33333333302</v>
      </c>
      <c r="G60" s="4">
        <f>SUM(D53:D60)</f>
        <v>95703377</v>
      </c>
      <c r="H60" s="4">
        <f>SUM(E53:E60)</f>
        <v>65344099.333333343</v>
      </c>
      <c r="I60" s="4">
        <f t="shared" si="7"/>
        <v>-30359277.666666657</v>
      </c>
      <c r="J60" s="4">
        <f t="shared" si="4"/>
        <v>5788851</v>
      </c>
      <c r="K60" s="4">
        <f t="shared" si="5"/>
        <v>4321546</v>
      </c>
    </row>
    <row r="61" spans="1:11" x14ac:dyDescent="0.35">
      <c r="A61" s="6" t="s">
        <v>12</v>
      </c>
      <c r="B61">
        <v>2021</v>
      </c>
      <c r="C61">
        <v>9</v>
      </c>
      <c r="D61" s="4">
        <f>SUM('Support Dept 30'!G233:G234)</f>
        <v>822954</v>
      </c>
      <c r="E61" s="4">
        <f>'Support Dept 30'!I233</f>
        <v>621378</v>
      </c>
      <c r="F61" s="4">
        <f t="shared" si="6"/>
        <v>-201576</v>
      </c>
      <c r="G61" s="4">
        <f>SUM(D53:D61)</f>
        <v>96526331</v>
      </c>
      <c r="H61" s="4">
        <f>SUM(E53:E61)</f>
        <v>65965477.333333343</v>
      </c>
      <c r="I61" s="4">
        <f t="shared" si="7"/>
        <v>-30560853.666666657</v>
      </c>
      <c r="J61" s="4">
        <f t="shared" si="4"/>
        <v>4681619</v>
      </c>
      <c r="K61" s="4">
        <f t="shared" si="5"/>
        <v>3533666.666666667</v>
      </c>
    </row>
    <row r="62" spans="1:11" x14ac:dyDescent="0.35">
      <c r="A62" s="6" t="s">
        <v>12</v>
      </c>
      <c r="B62">
        <v>2021</v>
      </c>
      <c r="C62">
        <v>10</v>
      </c>
      <c r="D62" s="4">
        <f>SUM('Support Dept 30'!G235:G237)</f>
        <v>1219500</v>
      </c>
      <c r="E62" s="4">
        <f>'Support Dept 30'!I235</f>
        <v>940833.33333333337</v>
      </c>
      <c r="F62" s="4">
        <f t="shared" si="6"/>
        <v>-278666.66666666663</v>
      </c>
      <c r="G62" s="4">
        <f>SUM(D53:D62)</f>
        <v>97745831</v>
      </c>
      <c r="H62" s="4">
        <f>SUM(E53:E62)</f>
        <v>66906310.666666679</v>
      </c>
      <c r="I62" s="4">
        <f t="shared" si="7"/>
        <v>-30839520.333333321</v>
      </c>
      <c r="J62" s="4">
        <f t="shared" si="4"/>
        <v>3733954</v>
      </c>
      <c r="K62" s="4">
        <f t="shared" si="5"/>
        <v>2850878.0000000005</v>
      </c>
    </row>
    <row r="63" spans="1:11" x14ac:dyDescent="0.35">
      <c r="A63" s="6" t="s">
        <v>12</v>
      </c>
      <c r="B63">
        <v>2021</v>
      </c>
      <c r="C63">
        <v>11</v>
      </c>
      <c r="D63" s="4">
        <f>SUM('Support Dept 30'!G238:G238)</f>
        <v>279188</v>
      </c>
      <c r="E63" s="4">
        <f>'Support Dept 30'!I238</f>
        <v>481359.66666666669</v>
      </c>
      <c r="F63" s="4">
        <f t="shared" si="6"/>
        <v>202171.66666666669</v>
      </c>
      <c r="G63" s="4">
        <f>SUM(D53:D63)</f>
        <v>98025019</v>
      </c>
      <c r="H63" s="4">
        <f>SUM(E53:E63)</f>
        <v>67387670.333333343</v>
      </c>
      <c r="I63" s="4">
        <f t="shared" si="7"/>
        <v>-30637348.666666657</v>
      </c>
      <c r="J63" s="4">
        <f t="shared" si="4"/>
        <v>2321642</v>
      </c>
      <c r="K63" s="4">
        <f t="shared" si="5"/>
        <v>2043571.0000000002</v>
      </c>
    </row>
    <row r="64" spans="1:11" x14ac:dyDescent="0.35">
      <c r="A64" s="6" t="s">
        <v>13</v>
      </c>
      <c r="B64">
        <v>2019</v>
      </c>
      <c r="C64">
        <v>1</v>
      </c>
      <c r="D64" s="4">
        <f>SUM('Support Dept 4'!E75:E94)</f>
        <v>30008000</v>
      </c>
      <c r="E64" s="4">
        <f>'Support Dept 4'!G86</f>
        <v>100000000</v>
      </c>
      <c r="F64" s="4">
        <f t="shared" si="6"/>
        <v>69992000</v>
      </c>
      <c r="G64" s="4">
        <f>SUM(D64:D64)</f>
        <v>30008000</v>
      </c>
      <c r="H64" s="4">
        <f>SUM(E64:E64)</f>
        <v>100000000</v>
      </c>
      <c r="I64" s="4">
        <f t="shared" si="7"/>
        <v>69992000</v>
      </c>
      <c r="J64" s="4">
        <v>0</v>
      </c>
      <c r="K64" s="4">
        <v>0</v>
      </c>
    </row>
    <row r="65" spans="1:11" x14ac:dyDescent="0.35">
      <c r="A65" s="6" t="s">
        <v>13</v>
      </c>
      <c r="B65">
        <v>2019</v>
      </c>
      <c r="C65">
        <v>2</v>
      </c>
      <c r="D65" s="4">
        <f>SUM('Support Dept 4'!E95:E105)</f>
        <v>7692000</v>
      </c>
      <c r="E65" s="4">
        <f>'Support Dept 4'!G95</f>
        <v>13990000</v>
      </c>
      <c r="F65" s="4">
        <f t="shared" si="6"/>
        <v>6298000</v>
      </c>
      <c r="G65" s="4">
        <f>SUM(D64:D65)</f>
        <v>37700000</v>
      </c>
      <c r="H65" s="4">
        <f>SUM(E64:E65)</f>
        <v>113990000</v>
      </c>
      <c r="I65" s="4">
        <f t="shared" si="7"/>
        <v>76290000</v>
      </c>
      <c r="J65" s="4">
        <v>0</v>
      </c>
      <c r="K65" s="4">
        <v>0</v>
      </c>
    </row>
    <row r="66" spans="1:11" x14ac:dyDescent="0.35">
      <c r="A66" s="6" t="s">
        <v>13</v>
      </c>
      <c r="B66">
        <v>2019</v>
      </c>
      <c r="C66">
        <v>3</v>
      </c>
      <c r="D66" s="4">
        <f>SUM('Support Dept 4'!E106:E113)</f>
        <v>4638024</v>
      </c>
      <c r="E66" s="4">
        <f>'Support Dept 4'!G106</f>
        <v>5883666</v>
      </c>
      <c r="F66" s="4">
        <f t="shared" ref="F66:F82" si="8">E66-D66</f>
        <v>1245642</v>
      </c>
      <c r="G66" s="4">
        <f>SUM(D64:D66)</f>
        <v>42338024</v>
      </c>
      <c r="H66" s="4">
        <f>SUM(E64:E66)</f>
        <v>119873666</v>
      </c>
      <c r="I66" s="4">
        <f t="shared" ref="I66:I82" si="9">H66-G66</f>
        <v>77535642</v>
      </c>
      <c r="J66" s="4">
        <f t="shared" ref="J66:J82" si="10">SUM(D64:D66)</f>
        <v>42338024</v>
      </c>
      <c r="K66" s="4">
        <f t="shared" ref="K66:K82" si="11">SUM(E64:E66)</f>
        <v>119873666</v>
      </c>
    </row>
    <row r="67" spans="1:11" x14ac:dyDescent="0.35">
      <c r="A67" s="6" t="s">
        <v>13</v>
      </c>
      <c r="B67">
        <v>2019</v>
      </c>
      <c r="C67">
        <v>4</v>
      </c>
      <c r="D67" s="4">
        <f>SUM('Support Dept 4'!E114:E119)</f>
        <v>2828750</v>
      </c>
      <c r="E67" s="4">
        <f>'Support Dept 4'!G114</f>
        <v>2625416.666666667</v>
      </c>
      <c r="F67" s="4">
        <f t="shared" si="8"/>
        <v>-203333.33333333302</v>
      </c>
      <c r="G67" s="4">
        <f>SUM(D64:D67)</f>
        <v>45166774</v>
      </c>
      <c r="H67" s="4">
        <f>SUM(E64:E67)</f>
        <v>122499082.66666667</v>
      </c>
      <c r="I67" s="4">
        <f t="shared" si="9"/>
        <v>77332308.666666672</v>
      </c>
      <c r="J67" s="4">
        <f t="shared" si="10"/>
        <v>15158774</v>
      </c>
      <c r="K67" s="4">
        <f t="shared" si="11"/>
        <v>22499082.666666668</v>
      </c>
    </row>
    <row r="68" spans="1:11" x14ac:dyDescent="0.35">
      <c r="A68" s="6" t="s">
        <v>13</v>
      </c>
      <c r="B68">
        <v>2019</v>
      </c>
      <c r="C68">
        <v>5</v>
      </c>
      <c r="D68" s="4">
        <f>SUM('Support Dept 4'!E120:E123)</f>
        <v>1440600</v>
      </c>
      <c r="E68" s="4">
        <f>'Support Dept 4'!G120</f>
        <v>1800666.666666667</v>
      </c>
      <c r="F68" s="4">
        <f t="shared" si="8"/>
        <v>360066.66666666698</v>
      </c>
      <c r="G68" s="4">
        <f>SUM(D64:D68)</f>
        <v>46607374</v>
      </c>
      <c r="H68" s="4">
        <f>SUM(E64:E68)</f>
        <v>124299749.33333334</v>
      </c>
      <c r="I68" s="4">
        <f t="shared" si="9"/>
        <v>77692375.333333343</v>
      </c>
      <c r="J68" s="4">
        <f t="shared" si="10"/>
        <v>8907374</v>
      </c>
      <c r="K68" s="4">
        <f t="shared" si="11"/>
        <v>10309749.333333336</v>
      </c>
    </row>
    <row r="69" spans="1:11" x14ac:dyDescent="0.35">
      <c r="A69" s="6" t="s">
        <v>13</v>
      </c>
      <c r="B69">
        <v>2019</v>
      </c>
      <c r="C69">
        <v>6</v>
      </c>
      <c r="D69" s="4">
        <f>SUM('Support Dept 4'!E124:E127)</f>
        <v>1079154</v>
      </c>
      <c r="E69" s="4">
        <f>'Support Dept 4'!G124</f>
        <v>1016640.333333333</v>
      </c>
      <c r="F69" s="4">
        <f t="shared" si="8"/>
        <v>-62513.666666666977</v>
      </c>
      <c r="G69" s="4">
        <f>SUM(D64:D69)</f>
        <v>47686528</v>
      </c>
      <c r="H69" s="4">
        <f>SUM(E64:E69)</f>
        <v>125316389.66666667</v>
      </c>
      <c r="I69" s="4">
        <f t="shared" si="9"/>
        <v>77629861.666666672</v>
      </c>
      <c r="J69" s="4">
        <f t="shared" si="10"/>
        <v>5348504</v>
      </c>
      <c r="K69" s="4">
        <f t="shared" si="11"/>
        <v>5442723.666666667</v>
      </c>
    </row>
    <row r="70" spans="1:11" x14ac:dyDescent="0.35">
      <c r="A70" s="6" t="s">
        <v>13</v>
      </c>
      <c r="B70">
        <v>2019</v>
      </c>
      <c r="C70">
        <v>7</v>
      </c>
      <c r="D70" s="4">
        <f>SUM('Support Dept 4'!E128:E131)</f>
        <v>1228227</v>
      </c>
      <c r="E70" s="4">
        <f>'Support Dept 4'!G128</f>
        <v>1069211</v>
      </c>
      <c r="F70" s="4">
        <f t="shared" si="8"/>
        <v>-159016</v>
      </c>
      <c r="G70" s="4">
        <f>SUM(D64:D70)</f>
        <v>48914755</v>
      </c>
      <c r="H70" s="4">
        <f>SUM(E64:E70)</f>
        <v>126385600.66666667</v>
      </c>
      <c r="I70" s="4">
        <f t="shared" si="9"/>
        <v>77470845.666666672</v>
      </c>
      <c r="J70" s="4">
        <f t="shared" si="10"/>
        <v>3747981</v>
      </c>
      <c r="K70" s="4">
        <f t="shared" si="11"/>
        <v>3886518</v>
      </c>
    </row>
    <row r="71" spans="1:11" x14ac:dyDescent="0.35">
      <c r="A71" s="6" t="s">
        <v>13</v>
      </c>
      <c r="B71">
        <v>2019</v>
      </c>
      <c r="C71">
        <v>8</v>
      </c>
      <c r="D71" s="4">
        <f>SUM('Support Dept 4'!E132:E134)</f>
        <v>968750</v>
      </c>
      <c r="E71" s="4">
        <f>'Support Dept 4'!G132</f>
        <v>851250</v>
      </c>
      <c r="F71" s="4">
        <f t="shared" si="8"/>
        <v>-117500</v>
      </c>
      <c r="G71" s="4">
        <f>SUM(D64:D71)</f>
        <v>49883505</v>
      </c>
      <c r="H71" s="4">
        <f>SUM(E64:E71)</f>
        <v>127236850.66666667</v>
      </c>
      <c r="I71" s="4">
        <f t="shared" si="9"/>
        <v>77353345.666666672</v>
      </c>
      <c r="J71" s="4">
        <f t="shared" si="10"/>
        <v>3276131</v>
      </c>
      <c r="K71" s="4">
        <f t="shared" si="11"/>
        <v>2937101.333333333</v>
      </c>
    </row>
    <row r="72" spans="1:11" x14ac:dyDescent="0.35">
      <c r="A72" s="6" t="s">
        <v>13</v>
      </c>
      <c r="B72">
        <v>2019</v>
      </c>
      <c r="C72">
        <v>9</v>
      </c>
      <c r="D72" s="4">
        <f>SUM('Support Dept 4'!E135:E136)</f>
        <v>474858</v>
      </c>
      <c r="E72" s="4">
        <f>'Support Dept 4'!G135</f>
        <v>471195</v>
      </c>
      <c r="F72" s="4">
        <f t="shared" si="8"/>
        <v>-3663</v>
      </c>
      <c r="G72" s="4">
        <f>SUM(D64:D72)</f>
        <v>50358363</v>
      </c>
      <c r="H72" s="4">
        <f>SUM(E64:E72)</f>
        <v>127708045.66666667</v>
      </c>
      <c r="I72" s="4">
        <f t="shared" si="9"/>
        <v>77349682.666666672</v>
      </c>
      <c r="J72" s="4">
        <f t="shared" si="10"/>
        <v>2671835</v>
      </c>
      <c r="K72" s="4">
        <f t="shared" si="11"/>
        <v>2391656</v>
      </c>
    </row>
    <row r="73" spans="1:11" x14ac:dyDescent="0.35">
      <c r="A73" s="6" t="s">
        <v>13</v>
      </c>
      <c r="B73">
        <v>2019</v>
      </c>
      <c r="C73">
        <v>10</v>
      </c>
      <c r="D73" s="4">
        <f>SUM('Support Dept 4'!E137:E139)</f>
        <v>709900</v>
      </c>
      <c r="E73" s="4">
        <f>'Support Dept 4'!G137</f>
        <v>612633.33333333337</v>
      </c>
      <c r="F73" s="4">
        <f t="shared" si="8"/>
        <v>-97266.666666666628</v>
      </c>
      <c r="G73" s="4">
        <f>SUM(D64:D73)</f>
        <v>51068263</v>
      </c>
      <c r="H73" s="4">
        <f>SUM(E64:E73)</f>
        <v>128320679</v>
      </c>
      <c r="I73" s="4">
        <f t="shared" si="9"/>
        <v>77252416</v>
      </c>
      <c r="J73" s="4">
        <f t="shared" si="10"/>
        <v>2153508</v>
      </c>
      <c r="K73" s="4">
        <f t="shared" si="11"/>
        <v>1935078.3333333335</v>
      </c>
    </row>
    <row r="74" spans="1:11" x14ac:dyDescent="0.35">
      <c r="A74" s="6" t="s">
        <v>13</v>
      </c>
      <c r="B74">
        <v>2019</v>
      </c>
      <c r="C74">
        <v>11</v>
      </c>
      <c r="D74" s="4">
        <f>SUM('Support Dept 4'!E140:E141)</f>
        <v>517426</v>
      </c>
      <c r="E74" s="4">
        <f>'Support Dept 4'!G140</f>
        <v>449661.33333333331</v>
      </c>
      <c r="F74" s="4">
        <f t="shared" si="8"/>
        <v>-67764.666666666686</v>
      </c>
      <c r="G74" s="4">
        <f>SUM(D64:D74)</f>
        <v>51585689</v>
      </c>
      <c r="H74" s="4">
        <f>SUM(E64:E74)</f>
        <v>128770340.33333333</v>
      </c>
      <c r="I74" s="4">
        <f t="shared" si="9"/>
        <v>77184651.333333328</v>
      </c>
      <c r="J74" s="4">
        <f t="shared" si="10"/>
        <v>1702184</v>
      </c>
      <c r="K74" s="4">
        <f t="shared" si="11"/>
        <v>1533489.6666666667</v>
      </c>
    </row>
    <row r="75" spans="1:11" x14ac:dyDescent="0.35">
      <c r="A75" s="6" t="s">
        <v>13</v>
      </c>
      <c r="B75">
        <v>2019</v>
      </c>
      <c r="C75">
        <v>12</v>
      </c>
      <c r="D75" s="4">
        <f>SUM('Support Dept 4'!E142:E143)</f>
        <v>467124</v>
      </c>
      <c r="E75" s="4">
        <f>'Support Dept 4'!G142</f>
        <v>406312.66666666669</v>
      </c>
      <c r="F75" s="4">
        <f t="shared" si="8"/>
        <v>-60811.333333333314</v>
      </c>
      <c r="G75" s="4">
        <f>SUM(D64:D75)</f>
        <v>52052813</v>
      </c>
      <c r="H75" s="4">
        <f>SUM(E64:E75)</f>
        <v>129176653</v>
      </c>
      <c r="I75" s="4">
        <f t="shared" si="9"/>
        <v>77123840</v>
      </c>
      <c r="J75" s="4">
        <f t="shared" si="10"/>
        <v>1694450</v>
      </c>
      <c r="K75" s="4">
        <f t="shared" si="11"/>
        <v>1468607.3333333335</v>
      </c>
    </row>
    <row r="76" spans="1:11" x14ac:dyDescent="0.35">
      <c r="A76" s="6" t="s">
        <v>13</v>
      </c>
      <c r="B76">
        <v>2020</v>
      </c>
      <c r="C76">
        <v>1</v>
      </c>
      <c r="D76" s="4">
        <f>SUM('Support Dept 4'!E144:E157)</f>
        <v>46043000</v>
      </c>
      <c r="E76" s="4">
        <f>'Support Dept 4'!G144</f>
        <v>51764666.666666657</v>
      </c>
      <c r="F76" s="4">
        <f t="shared" si="8"/>
        <v>5721666.6666666567</v>
      </c>
      <c r="G76" s="4">
        <f>SUM(D76:D76)</f>
        <v>46043000</v>
      </c>
      <c r="H76" s="4">
        <f>SUM(E76:E76)</f>
        <v>51764666.666666657</v>
      </c>
      <c r="I76" s="4">
        <f t="shared" si="9"/>
        <v>5721666.6666666567</v>
      </c>
      <c r="J76" s="4">
        <f t="shared" si="10"/>
        <v>47027550</v>
      </c>
      <c r="K76" s="4">
        <f t="shared" si="11"/>
        <v>52620640.666666657</v>
      </c>
    </row>
    <row r="77" spans="1:11" x14ac:dyDescent="0.35">
      <c r="A77" s="6" t="s">
        <v>13</v>
      </c>
      <c r="B77">
        <v>2020</v>
      </c>
      <c r="C77">
        <v>2</v>
      </c>
      <c r="D77" s="4">
        <f>SUM('Support Dept 4'!E158:E168)</f>
        <v>12866000</v>
      </c>
      <c r="E77" s="4">
        <f>'Support Dept 4'!G158</f>
        <v>13990000</v>
      </c>
      <c r="F77" s="4">
        <f t="shared" si="8"/>
        <v>1124000</v>
      </c>
      <c r="G77" s="4">
        <f>SUM(D76:D77)</f>
        <v>58909000</v>
      </c>
      <c r="H77" s="4">
        <f>SUM(E76:E77)</f>
        <v>65754666.666666657</v>
      </c>
      <c r="I77" s="4">
        <f t="shared" si="9"/>
        <v>6845666.6666666567</v>
      </c>
      <c r="J77" s="4">
        <f t="shared" si="10"/>
        <v>59376124</v>
      </c>
      <c r="K77" s="4">
        <f t="shared" si="11"/>
        <v>66160979.333333321</v>
      </c>
    </row>
    <row r="78" spans="1:11" x14ac:dyDescent="0.35">
      <c r="A78" s="6" t="s">
        <v>13</v>
      </c>
      <c r="B78">
        <v>2020</v>
      </c>
      <c r="C78">
        <v>3</v>
      </c>
      <c r="D78" s="4">
        <f>SUM('Support Dept 4'!E169:E176)</f>
        <v>6869124</v>
      </c>
      <c r="E78" s="4">
        <f>'Support Dept 4'!G169</f>
        <v>5883666</v>
      </c>
      <c r="F78" s="4">
        <f t="shared" si="8"/>
        <v>-985458</v>
      </c>
      <c r="G78" s="4">
        <f>SUM(D76:D78)</f>
        <v>65778124</v>
      </c>
      <c r="H78" s="4">
        <f>SUM(E76:E78)</f>
        <v>71638332.666666657</v>
      </c>
      <c r="I78" s="4">
        <f t="shared" si="9"/>
        <v>5860208.6666666567</v>
      </c>
      <c r="J78" s="4">
        <f t="shared" si="10"/>
        <v>65778124</v>
      </c>
      <c r="K78" s="4">
        <f t="shared" si="11"/>
        <v>71638332.666666657</v>
      </c>
    </row>
    <row r="79" spans="1:11" x14ac:dyDescent="0.35">
      <c r="A79" s="6" t="s">
        <v>13</v>
      </c>
      <c r="B79">
        <v>2020</v>
      </c>
      <c r="C79">
        <v>4</v>
      </c>
      <c r="D79" s="4">
        <f>SUM('Support Dept 4'!E177:E182)</f>
        <v>4194750</v>
      </c>
      <c r="E79" s="4">
        <f>'Support Dept 4'!G177</f>
        <v>2625416.666666667</v>
      </c>
      <c r="F79" s="4">
        <f t="shared" si="8"/>
        <v>-1569333.333333333</v>
      </c>
      <c r="G79" s="4">
        <f>SUM(D76:D79)</f>
        <v>69972874</v>
      </c>
      <c r="H79" s="4">
        <f>SUM(E76:E79)</f>
        <v>74263749.333333328</v>
      </c>
      <c r="I79" s="4">
        <f t="shared" si="9"/>
        <v>4290875.3333333284</v>
      </c>
      <c r="J79" s="4">
        <f t="shared" si="10"/>
        <v>23929874</v>
      </c>
      <c r="K79" s="4">
        <f t="shared" si="11"/>
        <v>22499082.666666668</v>
      </c>
    </row>
    <row r="80" spans="1:11" x14ac:dyDescent="0.35">
      <c r="A80" s="6" t="s">
        <v>13</v>
      </c>
      <c r="B80">
        <v>2020</v>
      </c>
      <c r="C80">
        <v>5</v>
      </c>
      <c r="D80" s="4">
        <f>SUM('Support Dept 4'!E183:E187)</f>
        <v>3234200</v>
      </c>
      <c r="E80" s="4">
        <f>'Support Dept 4'!G183</f>
        <v>1800666.666666667</v>
      </c>
      <c r="F80" s="4">
        <f t="shared" si="8"/>
        <v>-1433533.333333333</v>
      </c>
      <c r="G80" s="4">
        <f>SUM(D76:D80)</f>
        <v>73207074</v>
      </c>
      <c r="H80" s="4">
        <f>SUM(E76:E80)</f>
        <v>76064416</v>
      </c>
      <c r="I80" s="4">
        <f t="shared" si="9"/>
        <v>2857342</v>
      </c>
      <c r="J80" s="4">
        <f t="shared" si="10"/>
        <v>14298074</v>
      </c>
      <c r="K80" s="4">
        <f t="shared" si="11"/>
        <v>10309749.333333336</v>
      </c>
    </row>
    <row r="81" spans="1:11" x14ac:dyDescent="0.35">
      <c r="A81" s="6" t="s">
        <v>13</v>
      </c>
      <c r="B81">
        <v>2020</v>
      </c>
      <c r="C81">
        <v>6</v>
      </c>
      <c r="D81" s="4">
        <f>SUM('Support Dept 4'!E188:E190)</f>
        <v>1407977</v>
      </c>
      <c r="E81" s="4">
        <f>'Support Dept 4'!G188</f>
        <v>1016640.333333333</v>
      </c>
      <c r="F81" s="4">
        <f t="shared" si="8"/>
        <v>-391336.66666666698</v>
      </c>
      <c r="G81" s="4">
        <f>SUM(D76:D81)</f>
        <v>74615051</v>
      </c>
      <c r="H81" s="4">
        <f>SUM(E76:E81)</f>
        <v>77081056.333333328</v>
      </c>
      <c r="I81" s="4">
        <f t="shared" si="9"/>
        <v>2466005.3333333284</v>
      </c>
      <c r="J81" s="4">
        <f t="shared" si="10"/>
        <v>8836927</v>
      </c>
      <c r="K81" s="4">
        <f t="shared" si="11"/>
        <v>5442723.666666667</v>
      </c>
    </row>
    <row r="82" spans="1:11" x14ac:dyDescent="0.35">
      <c r="A82" s="6" t="s">
        <v>13</v>
      </c>
      <c r="B82">
        <v>2020</v>
      </c>
      <c r="C82">
        <v>7</v>
      </c>
      <c r="D82" s="4">
        <f>SUM('Support Dept 4'!E191:E194)</f>
        <v>1613898</v>
      </c>
      <c r="E82" s="4">
        <f>'Support Dept 4'!G191</f>
        <v>1069211</v>
      </c>
      <c r="F82" s="4">
        <f t="shared" si="8"/>
        <v>-544687</v>
      </c>
      <c r="G82" s="4">
        <f>SUM(D76:D82)</f>
        <v>76228949</v>
      </c>
      <c r="H82" s="4">
        <f>SUM(E76:E82)</f>
        <v>78150267.333333328</v>
      </c>
      <c r="I82" s="4">
        <f t="shared" si="9"/>
        <v>1921318.3333333284</v>
      </c>
      <c r="J82" s="4">
        <f t="shared" si="10"/>
        <v>6256075</v>
      </c>
      <c r="K82" s="4">
        <f t="shared" si="11"/>
        <v>3886518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"/>
  <sheetViews>
    <sheetView workbookViewId="0"/>
  </sheetViews>
  <sheetFormatPr defaultRowHeight="14.5" x14ac:dyDescent="0.35"/>
  <sheetData>
    <row r="1" spans="1:7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5">
      <c r="A2" t="s">
        <v>1</v>
      </c>
      <c r="B2" t="s">
        <v>2</v>
      </c>
      <c r="C2" t="s">
        <v>21</v>
      </c>
      <c r="D2" t="s">
        <v>22</v>
      </c>
      <c r="E2" t="s">
        <v>3</v>
      </c>
      <c r="F2" t="s">
        <v>23</v>
      </c>
      <c r="G2" t="s">
        <v>24</v>
      </c>
    </row>
    <row r="3" spans="1:7" x14ac:dyDescent="0.35">
      <c r="A3">
        <v>2018</v>
      </c>
      <c r="B3">
        <v>1</v>
      </c>
      <c r="C3">
        <v>1</v>
      </c>
      <c r="D3" t="s">
        <v>25</v>
      </c>
      <c r="E3">
        <v>1000</v>
      </c>
      <c r="F3">
        <v>1000</v>
      </c>
      <c r="G3">
        <v>51764666.666666657</v>
      </c>
    </row>
    <row r="4" spans="1:7" x14ac:dyDescent="0.35">
      <c r="A4">
        <v>2018</v>
      </c>
      <c r="B4">
        <v>1</v>
      </c>
      <c r="C4">
        <v>2</v>
      </c>
      <c r="D4" t="s">
        <v>26</v>
      </c>
      <c r="E4">
        <v>4000</v>
      </c>
      <c r="F4">
        <v>5000</v>
      </c>
      <c r="G4">
        <v>51764666.666666657</v>
      </c>
    </row>
    <row r="5" spans="1:7" x14ac:dyDescent="0.35">
      <c r="A5">
        <v>2018</v>
      </c>
      <c r="B5">
        <v>1</v>
      </c>
      <c r="C5">
        <v>3</v>
      </c>
      <c r="D5" t="s">
        <v>27</v>
      </c>
      <c r="E5">
        <v>9000</v>
      </c>
      <c r="F5">
        <v>14000</v>
      </c>
      <c r="G5">
        <v>51764666.666666657</v>
      </c>
    </row>
    <row r="6" spans="1:7" x14ac:dyDescent="0.35">
      <c r="A6">
        <v>2018</v>
      </c>
      <c r="B6">
        <v>1</v>
      </c>
      <c r="C6">
        <v>5</v>
      </c>
      <c r="D6" t="s">
        <v>28</v>
      </c>
      <c r="E6">
        <v>20000</v>
      </c>
      <c r="F6">
        <v>34000</v>
      </c>
      <c r="G6">
        <v>51764666.666666657</v>
      </c>
    </row>
    <row r="7" spans="1:7" x14ac:dyDescent="0.35">
      <c r="A7">
        <v>2018</v>
      </c>
      <c r="B7">
        <v>1</v>
      </c>
      <c r="C7">
        <v>6</v>
      </c>
      <c r="D7" t="s">
        <v>29</v>
      </c>
      <c r="E7">
        <v>30000</v>
      </c>
      <c r="F7">
        <v>64000</v>
      </c>
      <c r="G7">
        <v>51764666.666666657</v>
      </c>
    </row>
    <row r="8" spans="1:7" x14ac:dyDescent="0.35">
      <c r="A8">
        <v>2018</v>
      </c>
      <c r="B8">
        <v>1</v>
      </c>
      <c r="C8">
        <v>7</v>
      </c>
      <c r="D8" t="s">
        <v>30</v>
      </c>
      <c r="E8">
        <v>42000</v>
      </c>
      <c r="F8">
        <v>106000</v>
      </c>
      <c r="G8">
        <v>51764666.666666657</v>
      </c>
    </row>
    <row r="9" spans="1:7" x14ac:dyDescent="0.35">
      <c r="A9">
        <v>2018</v>
      </c>
      <c r="B9">
        <v>1</v>
      </c>
      <c r="C9">
        <v>9</v>
      </c>
      <c r="D9" t="s">
        <v>31</v>
      </c>
      <c r="E9">
        <v>63000</v>
      </c>
      <c r="F9">
        <v>169000</v>
      </c>
      <c r="G9">
        <v>51764666.666666657</v>
      </c>
    </row>
    <row r="10" spans="1:7" x14ac:dyDescent="0.35">
      <c r="A10">
        <v>2018</v>
      </c>
      <c r="B10">
        <v>1</v>
      </c>
      <c r="C10">
        <v>10</v>
      </c>
      <c r="D10" t="s">
        <v>32</v>
      </c>
      <c r="E10">
        <v>80000</v>
      </c>
      <c r="F10">
        <v>249000</v>
      </c>
      <c r="G10">
        <v>51764666.666666657</v>
      </c>
    </row>
    <row r="11" spans="1:7" x14ac:dyDescent="0.35">
      <c r="A11">
        <v>2018</v>
      </c>
      <c r="B11">
        <v>1</v>
      </c>
      <c r="C11">
        <v>11</v>
      </c>
      <c r="D11" t="s">
        <v>33</v>
      </c>
      <c r="E11">
        <v>99000</v>
      </c>
      <c r="F11">
        <v>348000</v>
      </c>
      <c r="G11">
        <v>51764666.666666657</v>
      </c>
    </row>
    <row r="12" spans="1:7" x14ac:dyDescent="0.35">
      <c r="A12">
        <v>2018</v>
      </c>
      <c r="B12">
        <v>1</v>
      </c>
      <c r="C12">
        <v>13</v>
      </c>
      <c r="D12" t="s">
        <v>34</v>
      </c>
      <c r="E12">
        <v>130000</v>
      </c>
      <c r="F12">
        <v>478000</v>
      </c>
      <c r="G12">
        <v>51764666.666666657</v>
      </c>
    </row>
    <row r="13" spans="1:7" x14ac:dyDescent="0.35">
      <c r="A13">
        <v>2018</v>
      </c>
      <c r="B13">
        <v>1</v>
      </c>
      <c r="C13">
        <v>14</v>
      </c>
      <c r="D13" t="s">
        <v>35</v>
      </c>
      <c r="E13">
        <v>154000</v>
      </c>
      <c r="F13">
        <v>632000</v>
      </c>
      <c r="G13">
        <v>51764666.666666657</v>
      </c>
    </row>
    <row r="14" spans="1:7" x14ac:dyDescent="0.35">
      <c r="A14">
        <v>2018</v>
      </c>
      <c r="B14">
        <v>1</v>
      </c>
      <c r="C14">
        <v>15</v>
      </c>
      <c r="D14" t="s">
        <v>36</v>
      </c>
      <c r="E14">
        <v>180000</v>
      </c>
      <c r="F14">
        <v>812000</v>
      </c>
      <c r="G14">
        <v>51764666.666666657</v>
      </c>
    </row>
    <row r="15" spans="1:7" x14ac:dyDescent="0.35">
      <c r="A15">
        <v>2018</v>
      </c>
      <c r="B15">
        <v>1</v>
      </c>
      <c r="C15">
        <v>17</v>
      </c>
      <c r="D15" t="s">
        <v>37</v>
      </c>
      <c r="E15">
        <v>221000</v>
      </c>
      <c r="F15">
        <v>1033000</v>
      </c>
      <c r="G15">
        <v>51764666.666666657</v>
      </c>
    </row>
    <row r="16" spans="1:7" x14ac:dyDescent="0.35">
      <c r="A16">
        <v>2018</v>
      </c>
      <c r="B16">
        <v>1</v>
      </c>
      <c r="C16">
        <v>18</v>
      </c>
      <c r="D16" t="s">
        <v>38</v>
      </c>
      <c r="E16">
        <v>252000</v>
      </c>
      <c r="F16">
        <v>1285000</v>
      </c>
      <c r="G16">
        <v>51764666.666666657</v>
      </c>
    </row>
    <row r="17" spans="1:7" x14ac:dyDescent="0.35">
      <c r="A17">
        <v>2018</v>
      </c>
      <c r="B17">
        <v>1</v>
      </c>
      <c r="C17">
        <v>19</v>
      </c>
      <c r="D17" t="s">
        <v>39</v>
      </c>
      <c r="E17">
        <v>285000</v>
      </c>
      <c r="F17">
        <v>1570000</v>
      </c>
      <c r="G17">
        <v>51764666.666666657</v>
      </c>
    </row>
    <row r="18" spans="1:7" x14ac:dyDescent="0.35">
      <c r="A18">
        <v>2018</v>
      </c>
      <c r="B18">
        <v>1</v>
      </c>
      <c r="C18">
        <v>21</v>
      </c>
      <c r="D18" t="s">
        <v>40</v>
      </c>
      <c r="E18">
        <v>336000</v>
      </c>
      <c r="F18">
        <v>1906000</v>
      </c>
      <c r="G18">
        <v>51764666.666666657</v>
      </c>
    </row>
    <row r="19" spans="1:7" x14ac:dyDescent="0.35">
      <c r="A19">
        <v>2018</v>
      </c>
      <c r="B19">
        <v>1</v>
      </c>
      <c r="C19">
        <v>22</v>
      </c>
      <c r="D19" t="s">
        <v>41</v>
      </c>
      <c r="E19">
        <v>374000</v>
      </c>
      <c r="F19">
        <v>2280000</v>
      </c>
      <c r="G19">
        <v>51764666.666666657</v>
      </c>
    </row>
    <row r="20" spans="1:7" x14ac:dyDescent="0.35">
      <c r="A20">
        <v>2018</v>
      </c>
      <c r="B20">
        <v>1</v>
      </c>
      <c r="C20">
        <v>23</v>
      </c>
      <c r="D20" t="s">
        <v>42</v>
      </c>
      <c r="E20">
        <v>414000</v>
      </c>
      <c r="F20">
        <v>2694000</v>
      </c>
      <c r="G20">
        <v>51764666.666666657</v>
      </c>
    </row>
    <row r="21" spans="1:7" x14ac:dyDescent="0.35">
      <c r="A21">
        <v>2018</v>
      </c>
      <c r="B21">
        <v>1</v>
      </c>
      <c r="C21">
        <v>25</v>
      </c>
      <c r="D21" t="s">
        <v>43</v>
      </c>
      <c r="E21">
        <v>475000</v>
      </c>
      <c r="F21">
        <v>3169000</v>
      </c>
      <c r="G21">
        <v>51764666.666666657</v>
      </c>
    </row>
    <row r="22" spans="1:7" x14ac:dyDescent="0.35">
      <c r="A22">
        <v>2018</v>
      </c>
      <c r="B22">
        <v>1</v>
      </c>
      <c r="C22">
        <v>26</v>
      </c>
      <c r="D22" t="s">
        <v>44</v>
      </c>
      <c r="E22">
        <v>520000</v>
      </c>
      <c r="F22">
        <v>3689000</v>
      </c>
      <c r="G22">
        <v>51764666.666666657</v>
      </c>
    </row>
    <row r="23" spans="1:7" x14ac:dyDescent="0.35">
      <c r="A23">
        <v>2018</v>
      </c>
      <c r="B23">
        <v>1</v>
      </c>
      <c r="C23">
        <v>27</v>
      </c>
      <c r="D23" t="s">
        <v>45</v>
      </c>
      <c r="E23">
        <v>567000</v>
      </c>
      <c r="F23">
        <v>4256000</v>
      </c>
      <c r="G23">
        <v>51764666.666666657</v>
      </c>
    </row>
    <row r="24" spans="1:7" x14ac:dyDescent="0.35">
      <c r="A24">
        <v>2018</v>
      </c>
      <c r="B24">
        <v>1</v>
      </c>
      <c r="C24">
        <v>29</v>
      </c>
      <c r="D24" t="s">
        <v>46</v>
      </c>
      <c r="E24">
        <v>638000</v>
      </c>
      <c r="F24">
        <v>4894000</v>
      </c>
      <c r="G24">
        <v>51764666.666666657</v>
      </c>
    </row>
    <row r="25" spans="1:7" x14ac:dyDescent="0.35">
      <c r="A25">
        <v>2018</v>
      </c>
      <c r="B25">
        <v>1</v>
      </c>
      <c r="C25">
        <v>30</v>
      </c>
      <c r="D25" t="s">
        <v>47</v>
      </c>
      <c r="E25">
        <v>690000</v>
      </c>
      <c r="F25">
        <v>5584000</v>
      </c>
      <c r="G25">
        <v>51764666.666666657</v>
      </c>
    </row>
    <row r="26" spans="1:7" x14ac:dyDescent="0.35">
      <c r="A26">
        <v>2018</v>
      </c>
      <c r="B26">
        <v>1</v>
      </c>
      <c r="C26">
        <v>31</v>
      </c>
      <c r="D26" t="s">
        <v>48</v>
      </c>
      <c r="E26">
        <v>744000</v>
      </c>
      <c r="F26">
        <v>6328000</v>
      </c>
      <c r="G26">
        <v>51764666.666666657</v>
      </c>
    </row>
    <row r="27" spans="1:7" x14ac:dyDescent="0.35">
      <c r="A27">
        <v>2018</v>
      </c>
      <c r="B27">
        <v>2</v>
      </c>
      <c r="C27">
        <v>2</v>
      </c>
      <c r="D27" t="s">
        <v>49</v>
      </c>
      <c r="E27">
        <v>25000</v>
      </c>
      <c r="F27">
        <v>6353000</v>
      </c>
      <c r="G27">
        <v>13990000</v>
      </c>
    </row>
    <row r="28" spans="1:7" x14ac:dyDescent="0.35">
      <c r="A28">
        <v>2018</v>
      </c>
      <c r="B28">
        <v>2</v>
      </c>
      <c r="C28">
        <v>4</v>
      </c>
      <c r="D28" t="s">
        <v>50</v>
      </c>
      <c r="E28">
        <v>52000</v>
      </c>
      <c r="F28">
        <v>6405000</v>
      </c>
      <c r="G28">
        <v>13990000</v>
      </c>
    </row>
    <row r="29" spans="1:7" x14ac:dyDescent="0.35">
      <c r="A29">
        <v>2018</v>
      </c>
      <c r="B29">
        <v>2</v>
      </c>
      <c r="C29">
        <v>7</v>
      </c>
      <c r="D29" t="s">
        <v>51</v>
      </c>
      <c r="E29">
        <v>94500</v>
      </c>
      <c r="F29">
        <v>6499500</v>
      </c>
      <c r="G29">
        <v>13990000</v>
      </c>
    </row>
    <row r="30" spans="1:7" x14ac:dyDescent="0.35">
      <c r="A30">
        <v>2018</v>
      </c>
      <c r="B30">
        <v>2</v>
      </c>
      <c r="C30">
        <v>10</v>
      </c>
      <c r="D30" t="s">
        <v>52</v>
      </c>
      <c r="E30">
        <v>140000</v>
      </c>
      <c r="F30">
        <v>6639500</v>
      </c>
      <c r="G30">
        <v>13990000</v>
      </c>
    </row>
    <row r="31" spans="1:7" x14ac:dyDescent="0.35">
      <c r="A31">
        <v>2018</v>
      </c>
      <c r="B31">
        <v>2</v>
      </c>
      <c r="C31">
        <v>12</v>
      </c>
      <c r="D31" t="s">
        <v>53</v>
      </c>
      <c r="E31">
        <v>174000</v>
      </c>
      <c r="F31">
        <v>6813500</v>
      </c>
      <c r="G31">
        <v>13990000</v>
      </c>
    </row>
    <row r="32" spans="1:7" x14ac:dyDescent="0.35">
      <c r="A32">
        <v>2018</v>
      </c>
      <c r="B32">
        <v>2</v>
      </c>
      <c r="C32">
        <v>15</v>
      </c>
      <c r="D32" t="s">
        <v>54</v>
      </c>
      <c r="E32">
        <v>225000</v>
      </c>
      <c r="F32">
        <v>7038500</v>
      </c>
      <c r="G32">
        <v>13990000</v>
      </c>
    </row>
    <row r="33" spans="1:7" x14ac:dyDescent="0.35">
      <c r="A33">
        <v>2018</v>
      </c>
      <c r="B33">
        <v>2</v>
      </c>
      <c r="C33">
        <v>18</v>
      </c>
      <c r="D33" t="s">
        <v>55</v>
      </c>
      <c r="E33">
        <v>279000</v>
      </c>
      <c r="F33">
        <v>7317500</v>
      </c>
      <c r="G33">
        <v>13990000</v>
      </c>
    </row>
    <row r="34" spans="1:7" x14ac:dyDescent="0.35">
      <c r="A34">
        <v>2018</v>
      </c>
      <c r="B34">
        <v>2</v>
      </c>
      <c r="C34">
        <v>20</v>
      </c>
      <c r="D34" t="s">
        <v>56</v>
      </c>
      <c r="E34">
        <v>320000</v>
      </c>
      <c r="F34">
        <v>7637500</v>
      </c>
      <c r="G34">
        <v>13990000</v>
      </c>
    </row>
    <row r="35" spans="1:7" x14ac:dyDescent="0.35">
      <c r="A35">
        <v>2018</v>
      </c>
      <c r="B35">
        <v>2</v>
      </c>
      <c r="C35">
        <v>23</v>
      </c>
      <c r="D35" t="s">
        <v>57</v>
      </c>
      <c r="E35">
        <v>379500</v>
      </c>
      <c r="F35">
        <v>8017000</v>
      </c>
      <c r="G35">
        <v>13990000</v>
      </c>
    </row>
    <row r="36" spans="1:7" x14ac:dyDescent="0.35">
      <c r="A36">
        <v>2018</v>
      </c>
      <c r="B36">
        <v>2</v>
      </c>
      <c r="C36">
        <v>26</v>
      </c>
      <c r="D36" t="s">
        <v>58</v>
      </c>
      <c r="E36">
        <v>442000</v>
      </c>
      <c r="F36">
        <v>8459000</v>
      </c>
      <c r="G36">
        <v>13990000</v>
      </c>
    </row>
    <row r="37" spans="1:7" x14ac:dyDescent="0.35">
      <c r="A37">
        <v>2018</v>
      </c>
      <c r="B37">
        <v>2</v>
      </c>
      <c r="C37">
        <v>28</v>
      </c>
      <c r="D37" t="s">
        <v>59</v>
      </c>
      <c r="E37">
        <v>490000</v>
      </c>
      <c r="F37">
        <v>8949000</v>
      </c>
      <c r="G37">
        <v>13990000</v>
      </c>
    </row>
    <row r="38" spans="1:7" x14ac:dyDescent="0.35">
      <c r="A38">
        <v>2018</v>
      </c>
      <c r="B38">
        <v>3</v>
      </c>
      <c r="C38">
        <v>3</v>
      </c>
      <c r="D38" t="s">
        <v>60</v>
      </c>
      <c r="E38">
        <v>35964</v>
      </c>
      <c r="F38">
        <v>8984964</v>
      </c>
      <c r="G38">
        <v>5883666</v>
      </c>
    </row>
    <row r="39" spans="1:7" x14ac:dyDescent="0.35">
      <c r="A39">
        <v>2018</v>
      </c>
      <c r="B39">
        <v>3</v>
      </c>
      <c r="C39">
        <v>7</v>
      </c>
      <c r="D39" t="s">
        <v>61</v>
      </c>
      <c r="E39">
        <v>86247</v>
      </c>
      <c r="F39">
        <v>9071211</v>
      </c>
      <c r="G39">
        <v>5883666</v>
      </c>
    </row>
    <row r="40" spans="1:7" x14ac:dyDescent="0.35">
      <c r="A40">
        <v>2018</v>
      </c>
      <c r="B40">
        <v>3</v>
      </c>
      <c r="C40">
        <v>11</v>
      </c>
      <c r="D40" t="s">
        <v>62</v>
      </c>
      <c r="E40">
        <v>139194</v>
      </c>
      <c r="F40">
        <v>9210405</v>
      </c>
      <c r="G40">
        <v>5883666</v>
      </c>
    </row>
    <row r="41" spans="1:7" x14ac:dyDescent="0.35">
      <c r="A41">
        <v>2018</v>
      </c>
      <c r="B41">
        <v>3</v>
      </c>
      <c r="C41">
        <v>15</v>
      </c>
      <c r="D41" t="s">
        <v>63</v>
      </c>
      <c r="E41">
        <v>194805</v>
      </c>
      <c r="F41">
        <v>9405210</v>
      </c>
      <c r="G41">
        <v>5883666</v>
      </c>
    </row>
    <row r="42" spans="1:7" x14ac:dyDescent="0.35">
      <c r="A42">
        <v>2018</v>
      </c>
      <c r="B42">
        <v>3</v>
      </c>
      <c r="C42">
        <v>19</v>
      </c>
      <c r="D42" t="s">
        <v>64</v>
      </c>
      <c r="E42">
        <v>253080</v>
      </c>
      <c r="F42">
        <v>9658290</v>
      </c>
      <c r="G42">
        <v>5883666</v>
      </c>
    </row>
    <row r="43" spans="1:7" x14ac:dyDescent="0.35">
      <c r="A43">
        <v>2018</v>
      </c>
      <c r="B43">
        <v>3</v>
      </c>
      <c r="C43">
        <v>23</v>
      </c>
      <c r="D43" t="s">
        <v>65</v>
      </c>
      <c r="E43">
        <v>314019</v>
      </c>
      <c r="F43">
        <v>9972309</v>
      </c>
      <c r="G43">
        <v>5883666</v>
      </c>
    </row>
    <row r="44" spans="1:7" x14ac:dyDescent="0.35">
      <c r="A44">
        <v>2018</v>
      </c>
      <c r="B44">
        <v>3</v>
      </c>
      <c r="C44">
        <v>27</v>
      </c>
      <c r="D44" t="s">
        <v>66</v>
      </c>
      <c r="E44">
        <v>377622</v>
      </c>
      <c r="F44">
        <v>10349931</v>
      </c>
      <c r="G44">
        <v>5883666</v>
      </c>
    </row>
    <row r="45" spans="1:7" x14ac:dyDescent="0.35">
      <c r="A45">
        <v>2018</v>
      </c>
      <c r="B45">
        <v>3</v>
      </c>
      <c r="C45">
        <v>31</v>
      </c>
      <c r="D45" t="s">
        <v>67</v>
      </c>
      <c r="E45">
        <v>443889</v>
      </c>
      <c r="F45">
        <v>10793820</v>
      </c>
      <c r="G45">
        <v>5883666</v>
      </c>
    </row>
    <row r="46" spans="1:7" x14ac:dyDescent="0.35">
      <c r="A46">
        <v>2018</v>
      </c>
      <c r="B46">
        <v>4</v>
      </c>
      <c r="C46">
        <v>4</v>
      </c>
      <c r="D46" t="s">
        <v>68</v>
      </c>
      <c r="E46">
        <v>44000</v>
      </c>
      <c r="F46">
        <v>10837820</v>
      </c>
      <c r="G46">
        <v>2625416.666666667</v>
      </c>
    </row>
    <row r="47" spans="1:7" x14ac:dyDescent="0.35">
      <c r="A47">
        <v>2018</v>
      </c>
      <c r="B47">
        <v>4</v>
      </c>
      <c r="C47">
        <v>9</v>
      </c>
      <c r="D47" t="s">
        <v>69</v>
      </c>
      <c r="E47">
        <v>101250</v>
      </c>
      <c r="F47">
        <v>10939070</v>
      </c>
      <c r="G47">
        <v>2625416.666666667</v>
      </c>
    </row>
    <row r="48" spans="1:7" x14ac:dyDescent="0.35">
      <c r="A48">
        <v>2018</v>
      </c>
      <c r="B48">
        <v>4</v>
      </c>
      <c r="C48">
        <v>15</v>
      </c>
      <c r="D48" t="s">
        <v>70</v>
      </c>
      <c r="E48">
        <v>172500</v>
      </c>
      <c r="F48">
        <v>11111570</v>
      </c>
      <c r="G48">
        <v>2625416.666666667</v>
      </c>
    </row>
    <row r="49" spans="1:7" x14ac:dyDescent="0.35">
      <c r="A49">
        <v>2018</v>
      </c>
      <c r="B49">
        <v>4</v>
      </c>
      <c r="C49">
        <v>20</v>
      </c>
      <c r="D49" t="s">
        <v>71</v>
      </c>
      <c r="E49">
        <v>235000</v>
      </c>
      <c r="F49">
        <v>11346570</v>
      </c>
      <c r="G49">
        <v>2625416.666666667</v>
      </c>
    </row>
    <row r="50" spans="1:7" x14ac:dyDescent="0.35">
      <c r="A50">
        <v>2018</v>
      </c>
      <c r="B50">
        <v>4</v>
      </c>
      <c r="C50">
        <v>25</v>
      </c>
      <c r="D50" t="s">
        <v>72</v>
      </c>
      <c r="E50">
        <v>300000</v>
      </c>
      <c r="F50">
        <v>11646570</v>
      </c>
      <c r="G50">
        <v>2625416.666666667</v>
      </c>
    </row>
    <row r="51" spans="1:7" x14ac:dyDescent="0.35">
      <c r="A51">
        <v>2018</v>
      </c>
      <c r="B51">
        <v>5</v>
      </c>
      <c r="C51">
        <v>1</v>
      </c>
      <c r="D51" t="s">
        <v>73</v>
      </c>
      <c r="E51">
        <v>9800</v>
      </c>
      <c r="F51">
        <v>11656370</v>
      </c>
      <c r="G51">
        <v>1800666.666666667</v>
      </c>
    </row>
    <row r="52" spans="1:7" x14ac:dyDescent="0.35">
      <c r="A52">
        <v>2018</v>
      </c>
      <c r="B52">
        <v>5</v>
      </c>
      <c r="C52">
        <v>7</v>
      </c>
      <c r="D52" t="s">
        <v>74</v>
      </c>
      <c r="E52">
        <v>70000</v>
      </c>
      <c r="F52">
        <v>11726370</v>
      </c>
      <c r="G52">
        <v>1800666.666666667</v>
      </c>
    </row>
    <row r="53" spans="1:7" x14ac:dyDescent="0.35">
      <c r="A53">
        <v>2018</v>
      </c>
      <c r="B53">
        <v>5</v>
      </c>
      <c r="C53">
        <v>14</v>
      </c>
      <c r="D53" t="s">
        <v>75</v>
      </c>
      <c r="E53">
        <v>142800</v>
      </c>
      <c r="F53">
        <v>11869170</v>
      </c>
      <c r="G53">
        <v>1800666.666666667</v>
      </c>
    </row>
    <row r="54" spans="1:7" x14ac:dyDescent="0.35">
      <c r="A54">
        <v>2018</v>
      </c>
      <c r="B54">
        <v>5</v>
      </c>
      <c r="C54">
        <v>21</v>
      </c>
      <c r="D54" t="s">
        <v>76</v>
      </c>
      <c r="E54">
        <v>218400</v>
      </c>
      <c r="F54">
        <v>12087570</v>
      </c>
      <c r="G54">
        <v>1800666.666666667</v>
      </c>
    </row>
    <row r="55" spans="1:7" x14ac:dyDescent="0.35">
      <c r="A55">
        <v>2018</v>
      </c>
      <c r="B55">
        <v>5</v>
      </c>
      <c r="C55">
        <v>27</v>
      </c>
      <c r="D55" t="s">
        <v>77</v>
      </c>
      <c r="E55">
        <v>286200</v>
      </c>
      <c r="F55">
        <v>12373770</v>
      </c>
      <c r="G55">
        <v>1800666.666666667</v>
      </c>
    </row>
    <row r="56" spans="1:7" x14ac:dyDescent="0.35">
      <c r="A56">
        <v>2018</v>
      </c>
      <c r="B56">
        <v>6</v>
      </c>
      <c r="C56">
        <v>3</v>
      </c>
      <c r="D56" t="s">
        <v>78</v>
      </c>
      <c r="E56">
        <v>27054</v>
      </c>
      <c r="F56">
        <v>12400824</v>
      </c>
      <c r="G56">
        <v>1016640.333333333</v>
      </c>
    </row>
    <row r="57" spans="1:7" x14ac:dyDescent="0.35">
      <c r="A57">
        <v>2018</v>
      </c>
      <c r="B57">
        <v>6</v>
      </c>
      <c r="C57">
        <v>11</v>
      </c>
      <c r="D57" t="s">
        <v>79</v>
      </c>
      <c r="E57">
        <v>101035</v>
      </c>
      <c r="F57">
        <v>12501859</v>
      </c>
      <c r="G57">
        <v>1016640.333333333</v>
      </c>
    </row>
    <row r="58" spans="1:7" x14ac:dyDescent="0.35">
      <c r="A58">
        <v>2018</v>
      </c>
      <c r="B58">
        <v>6</v>
      </c>
      <c r="C58">
        <v>19</v>
      </c>
      <c r="D58" t="s">
        <v>80</v>
      </c>
      <c r="E58">
        <v>177688</v>
      </c>
      <c r="F58">
        <v>12679547</v>
      </c>
      <c r="G58">
        <v>1016640.333333333</v>
      </c>
    </row>
    <row r="59" spans="1:7" x14ac:dyDescent="0.35">
      <c r="A59">
        <v>2018</v>
      </c>
      <c r="B59">
        <v>6</v>
      </c>
      <c r="C59">
        <v>27</v>
      </c>
      <c r="D59" t="s">
        <v>81</v>
      </c>
      <c r="E59">
        <v>257013</v>
      </c>
      <c r="F59">
        <v>12936560</v>
      </c>
      <c r="G59">
        <v>1016640.333333333</v>
      </c>
    </row>
    <row r="60" spans="1:7" x14ac:dyDescent="0.35">
      <c r="A60">
        <v>2018</v>
      </c>
      <c r="B60">
        <v>7</v>
      </c>
      <c r="C60">
        <v>5</v>
      </c>
      <c r="D60" t="s">
        <v>82</v>
      </c>
      <c r="E60">
        <v>41470</v>
      </c>
      <c r="F60">
        <v>12978030</v>
      </c>
      <c r="G60">
        <v>1069211</v>
      </c>
    </row>
    <row r="61" spans="1:7" x14ac:dyDescent="0.35">
      <c r="A61">
        <v>2018</v>
      </c>
      <c r="B61">
        <v>7</v>
      </c>
      <c r="C61">
        <v>14</v>
      </c>
      <c r="D61" t="s">
        <v>83</v>
      </c>
      <c r="E61">
        <v>118118</v>
      </c>
      <c r="F61">
        <v>13096148</v>
      </c>
      <c r="G61">
        <v>1069211</v>
      </c>
    </row>
    <row r="62" spans="1:7" x14ac:dyDescent="0.35">
      <c r="A62">
        <v>2018</v>
      </c>
      <c r="B62">
        <v>7</v>
      </c>
      <c r="C62">
        <v>24</v>
      </c>
      <c r="D62" t="s">
        <v>84</v>
      </c>
      <c r="E62">
        <v>205920</v>
      </c>
      <c r="F62">
        <v>13302068</v>
      </c>
      <c r="G62">
        <v>1069211</v>
      </c>
    </row>
    <row r="63" spans="1:7" x14ac:dyDescent="0.35">
      <c r="A63">
        <v>2018</v>
      </c>
      <c r="B63">
        <v>8</v>
      </c>
      <c r="C63">
        <v>2</v>
      </c>
      <c r="D63" t="s">
        <v>85</v>
      </c>
      <c r="E63">
        <v>15250</v>
      </c>
      <c r="F63">
        <v>13317318</v>
      </c>
      <c r="G63">
        <v>851250</v>
      </c>
    </row>
    <row r="64" spans="1:7" x14ac:dyDescent="0.35">
      <c r="A64">
        <v>2018</v>
      </c>
      <c r="B64">
        <v>8</v>
      </c>
      <c r="C64">
        <v>13</v>
      </c>
      <c r="D64" t="s">
        <v>86</v>
      </c>
      <c r="E64">
        <v>100750</v>
      </c>
      <c r="F64">
        <v>13418068</v>
      </c>
      <c r="G64">
        <v>851250</v>
      </c>
    </row>
    <row r="65" spans="1:7" x14ac:dyDescent="0.35">
      <c r="A65">
        <v>2018</v>
      </c>
      <c r="B65">
        <v>8</v>
      </c>
      <c r="C65">
        <v>23</v>
      </c>
      <c r="D65" t="s">
        <v>87</v>
      </c>
      <c r="E65">
        <v>181125</v>
      </c>
      <c r="F65">
        <v>13599193</v>
      </c>
      <c r="G65">
        <v>851250</v>
      </c>
    </row>
    <row r="66" spans="1:7" x14ac:dyDescent="0.35">
      <c r="A66">
        <v>2018</v>
      </c>
      <c r="B66">
        <v>9</v>
      </c>
      <c r="C66">
        <v>3</v>
      </c>
      <c r="D66" t="s">
        <v>88</v>
      </c>
      <c r="E66">
        <v>21312</v>
      </c>
      <c r="F66">
        <v>13620505</v>
      </c>
      <c r="G66">
        <v>471195</v>
      </c>
    </row>
    <row r="67" spans="1:7" x14ac:dyDescent="0.35">
      <c r="A67">
        <v>2018</v>
      </c>
      <c r="B67">
        <v>9</v>
      </c>
      <c r="C67">
        <v>15</v>
      </c>
      <c r="D67" t="s">
        <v>89</v>
      </c>
      <c r="E67">
        <v>108225</v>
      </c>
      <c r="F67">
        <v>13728730</v>
      </c>
      <c r="G67">
        <v>471195</v>
      </c>
    </row>
    <row r="68" spans="1:7" x14ac:dyDescent="0.35">
      <c r="A68">
        <v>2018</v>
      </c>
      <c r="B68">
        <v>9</v>
      </c>
      <c r="C68">
        <v>27</v>
      </c>
      <c r="D68" t="s">
        <v>90</v>
      </c>
      <c r="E68">
        <v>197802</v>
      </c>
      <c r="F68">
        <v>13926532</v>
      </c>
      <c r="G68">
        <v>471195</v>
      </c>
    </row>
    <row r="69" spans="1:7" x14ac:dyDescent="0.35">
      <c r="A69">
        <v>2018</v>
      </c>
      <c r="B69">
        <v>10</v>
      </c>
      <c r="C69">
        <v>9</v>
      </c>
      <c r="D69" t="s">
        <v>91</v>
      </c>
      <c r="E69">
        <v>60300</v>
      </c>
      <c r="F69">
        <v>13986832</v>
      </c>
      <c r="G69">
        <v>612633.33333333337</v>
      </c>
    </row>
    <row r="70" spans="1:7" x14ac:dyDescent="0.35">
      <c r="A70">
        <v>2018</v>
      </c>
      <c r="B70">
        <v>10</v>
      </c>
      <c r="C70">
        <v>22</v>
      </c>
      <c r="D70" t="s">
        <v>92</v>
      </c>
      <c r="E70">
        <v>149600</v>
      </c>
      <c r="F70">
        <v>14136432</v>
      </c>
      <c r="G70">
        <v>612633.33333333337</v>
      </c>
    </row>
    <row r="71" spans="1:7" x14ac:dyDescent="0.35">
      <c r="A71">
        <v>2018</v>
      </c>
      <c r="B71">
        <v>11</v>
      </c>
      <c r="C71">
        <v>5</v>
      </c>
      <c r="D71" t="s">
        <v>93</v>
      </c>
      <c r="E71">
        <v>31395</v>
      </c>
      <c r="F71">
        <v>14167827</v>
      </c>
      <c r="G71">
        <v>449661.33333333331</v>
      </c>
    </row>
    <row r="72" spans="1:7" x14ac:dyDescent="0.35">
      <c r="A72">
        <v>2018</v>
      </c>
      <c r="B72">
        <v>11</v>
      </c>
      <c r="C72">
        <v>19</v>
      </c>
      <c r="D72" t="s">
        <v>94</v>
      </c>
      <c r="E72">
        <v>121030</v>
      </c>
      <c r="F72">
        <v>14288857</v>
      </c>
      <c r="G72">
        <v>449661.33333333331</v>
      </c>
    </row>
    <row r="73" spans="1:7" x14ac:dyDescent="0.35">
      <c r="A73">
        <v>2018</v>
      </c>
      <c r="B73">
        <v>12</v>
      </c>
      <c r="C73">
        <v>4</v>
      </c>
      <c r="D73" t="s">
        <v>95</v>
      </c>
      <c r="E73">
        <v>23572</v>
      </c>
      <c r="F73">
        <v>14312429</v>
      </c>
      <c r="G73">
        <v>406312.66666666669</v>
      </c>
    </row>
    <row r="74" spans="1:7" x14ac:dyDescent="0.35">
      <c r="A74">
        <v>2018</v>
      </c>
      <c r="B74">
        <v>12</v>
      </c>
      <c r="C74">
        <v>20</v>
      </c>
      <c r="D74" t="s">
        <v>96</v>
      </c>
      <c r="E74">
        <v>119520</v>
      </c>
      <c r="F74">
        <v>14431949</v>
      </c>
      <c r="G74">
        <v>406312.66666666669</v>
      </c>
    </row>
    <row r="75" spans="1:7" x14ac:dyDescent="0.35">
      <c r="A75">
        <v>2019</v>
      </c>
      <c r="B75">
        <v>1</v>
      </c>
      <c r="C75">
        <v>5</v>
      </c>
      <c r="D75" t="s">
        <v>97</v>
      </c>
      <c r="E75">
        <v>365000</v>
      </c>
      <c r="F75">
        <v>14796949</v>
      </c>
      <c r="G75">
        <v>51764666.666666657</v>
      </c>
    </row>
    <row r="76" spans="1:7" x14ac:dyDescent="0.35">
      <c r="A76">
        <v>2019</v>
      </c>
      <c r="B76">
        <v>1</v>
      </c>
      <c r="C76">
        <v>6</v>
      </c>
      <c r="D76" t="s">
        <v>98</v>
      </c>
      <c r="E76">
        <v>444000</v>
      </c>
      <c r="F76">
        <v>15240949</v>
      </c>
      <c r="G76">
        <v>51764666.666666657</v>
      </c>
    </row>
    <row r="77" spans="1:7" x14ac:dyDescent="0.35">
      <c r="A77">
        <v>2019</v>
      </c>
      <c r="B77">
        <v>1</v>
      </c>
      <c r="C77">
        <v>8</v>
      </c>
      <c r="D77" t="s">
        <v>99</v>
      </c>
      <c r="E77">
        <v>600000</v>
      </c>
      <c r="F77">
        <v>15840949</v>
      </c>
      <c r="G77">
        <v>51764666.666666657</v>
      </c>
    </row>
    <row r="78" spans="1:7" x14ac:dyDescent="0.35">
      <c r="A78">
        <v>2019</v>
      </c>
      <c r="B78">
        <v>1</v>
      </c>
      <c r="C78">
        <v>9</v>
      </c>
      <c r="D78" t="s">
        <v>100</v>
      </c>
      <c r="E78">
        <v>684000</v>
      </c>
      <c r="F78">
        <v>16524949</v>
      </c>
      <c r="G78">
        <v>51764666.666666657</v>
      </c>
    </row>
    <row r="79" spans="1:7" x14ac:dyDescent="0.35">
      <c r="A79">
        <v>2019</v>
      </c>
      <c r="B79">
        <v>1</v>
      </c>
      <c r="C79">
        <v>10</v>
      </c>
      <c r="D79" t="s">
        <v>101</v>
      </c>
      <c r="E79">
        <v>770000</v>
      </c>
      <c r="F79">
        <v>17294949</v>
      </c>
      <c r="G79">
        <v>51764666.666666657</v>
      </c>
    </row>
    <row r="80" spans="1:7" x14ac:dyDescent="0.35">
      <c r="A80">
        <v>2019</v>
      </c>
      <c r="B80">
        <v>1</v>
      </c>
      <c r="C80">
        <v>12</v>
      </c>
      <c r="D80" t="s">
        <v>102</v>
      </c>
      <c r="E80">
        <v>936000</v>
      </c>
      <c r="F80">
        <v>18230949</v>
      </c>
      <c r="G80">
        <v>51764666.666666657</v>
      </c>
    </row>
    <row r="81" spans="1:7" x14ac:dyDescent="0.35">
      <c r="A81">
        <v>2019</v>
      </c>
      <c r="B81">
        <v>1</v>
      </c>
      <c r="C81">
        <v>13</v>
      </c>
      <c r="D81" t="s">
        <v>103</v>
      </c>
      <c r="E81">
        <v>1027000</v>
      </c>
      <c r="F81">
        <v>19257949</v>
      </c>
      <c r="G81">
        <v>51764666.666666657</v>
      </c>
    </row>
    <row r="82" spans="1:7" x14ac:dyDescent="0.35">
      <c r="A82">
        <v>2019</v>
      </c>
      <c r="B82">
        <v>1</v>
      </c>
      <c r="C82">
        <v>14</v>
      </c>
      <c r="D82" t="s">
        <v>104</v>
      </c>
      <c r="E82">
        <v>1120000</v>
      </c>
      <c r="F82">
        <v>20377949</v>
      </c>
      <c r="G82">
        <v>51764666.666666657</v>
      </c>
    </row>
    <row r="83" spans="1:7" x14ac:dyDescent="0.35">
      <c r="A83">
        <v>2019</v>
      </c>
      <c r="B83">
        <v>1</v>
      </c>
      <c r="C83">
        <v>16</v>
      </c>
      <c r="D83" t="s">
        <v>105</v>
      </c>
      <c r="E83">
        <v>1296000</v>
      </c>
      <c r="F83">
        <v>21673949</v>
      </c>
      <c r="G83">
        <v>51764666.666666657</v>
      </c>
    </row>
    <row r="84" spans="1:7" x14ac:dyDescent="0.35">
      <c r="A84">
        <v>2019</v>
      </c>
      <c r="B84">
        <v>1</v>
      </c>
      <c r="C84">
        <v>17</v>
      </c>
      <c r="D84" t="s">
        <v>106</v>
      </c>
      <c r="E84">
        <v>1394000</v>
      </c>
      <c r="F84">
        <v>23067949</v>
      </c>
      <c r="G84">
        <v>51764666.666666657</v>
      </c>
    </row>
    <row r="85" spans="1:7" x14ac:dyDescent="0.35">
      <c r="A85">
        <v>2019</v>
      </c>
      <c r="B85">
        <v>1</v>
      </c>
      <c r="C85">
        <v>18</v>
      </c>
      <c r="D85" t="s">
        <v>107</v>
      </c>
      <c r="E85">
        <v>1494000</v>
      </c>
      <c r="F85">
        <v>24561949</v>
      </c>
      <c r="G85">
        <v>51764666.666666657</v>
      </c>
    </row>
    <row r="86" spans="1:7" x14ac:dyDescent="0.35">
      <c r="A86">
        <v>2019</v>
      </c>
      <c r="B86">
        <v>1</v>
      </c>
      <c r="C86">
        <v>20</v>
      </c>
      <c r="D86" t="s">
        <v>108</v>
      </c>
      <c r="E86">
        <v>1680000</v>
      </c>
      <c r="F86">
        <v>26241949</v>
      </c>
      <c r="G86">
        <v>100000000</v>
      </c>
    </row>
    <row r="87" spans="1:7" x14ac:dyDescent="0.35">
      <c r="A87">
        <v>2019</v>
      </c>
      <c r="B87">
        <v>1</v>
      </c>
      <c r="C87">
        <v>21</v>
      </c>
      <c r="D87" t="s">
        <v>109</v>
      </c>
      <c r="E87">
        <v>1785000</v>
      </c>
      <c r="F87">
        <v>28026949</v>
      </c>
      <c r="G87">
        <v>100000000</v>
      </c>
    </row>
    <row r="88" spans="1:7" x14ac:dyDescent="0.35">
      <c r="A88">
        <v>2019</v>
      </c>
      <c r="B88">
        <v>1</v>
      </c>
      <c r="C88">
        <v>22</v>
      </c>
      <c r="D88" t="s">
        <v>110</v>
      </c>
      <c r="E88">
        <v>1892000</v>
      </c>
      <c r="F88">
        <v>29918949</v>
      </c>
      <c r="G88">
        <v>100000000</v>
      </c>
    </row>
    <row r="89" spans="1:7" x14ac:dyDescent="0.35">
      <c r="A89">
        <v>2019</v>
      </c>
      <c r="B89">
        <v>1</v>
      </c>
      <c r="C89">
        <v>24</v>
      </c>
      <c r="D89" t="s">
        <v>111</v>
      </c>
      <c r="E89">
        <v>2088000</v>
      </c>
      <c r="F89">
        <v>32006949</v>
      </c>
      <c r="G89">
        <v>100000000</v>
      </c>
    </row>
    <row r="90" spans="1:7" x14ac:dyDescent="0.35">
      <c r="A90">
        <v>2019</v>
      </c>
      <c r="B90">
        <v>1</v>
      </c>
      <c r="C90">
        <v>25</v>
      </c>
      <c r="D90" t="s">
        <v>112</v>
      </c>
      <c r="E90">
        <v>2200000</v>
      </c>
      <c r="F90">
        <v>34206949</v>
      </c>
      <c r="G90">
        <v>100000000</v>
      </c>
    </row>
    <row r="91" spans="1:7" x14ac:dyDescent="0.35">
      <c r="A91">
        <v>2019</v>
      </c>
      <c r="B91">
        <v>1</v>
      </c>
      <c r="C91">
        <v>26</v>
      </c>
      <c r="D91" t="s">
        <v>113</v>
      </c>
      <c r="E91">
        <v>2314000</v>
      </c>
      <c r="F91">
        <v>36520949</v>
      </c>
      <c r="G91">
        <v>100000000</v>
      </c>
    </row>
    <row r="92" spans="1:7" x14ac:dyDescent="0.35">
      <c r="A92">
        <v>2019</v>
      </c>
      <c r="B92">
        <v>1</v>
      </c>
      <c r="C92">
        <v>28</v>
      </c>
      <c r="D92" t="s">
        <v>114</v>
      </c>
      <c r="E92">
        <v>2520000</v>
      </c>
      <c r="F92">
        <v>39040949</v>
      </c>
      <c r="G92">
        <v>100000000</v>
      </c>
    </row>
    <row r="93" spans="1:7" x14ac:dyDescent="0.35">
      <c r="A93">
        <v>2019</v>
      </c>
      <c r="B93">
        <v>1</v>
      </c>
      <c r="C93">
        <v>29</v>
      </c>
      <c r="D93" t="s">
        <v>115</v>
      </c>
      <c r="E93">
        <v>2639000</v>
      </c>
      <c r="F93">
        <v>41679949</v>
      </c>
      <c r="G93">
        <v>100000000</v>
      </c>
    </row>
    <row r="94" spans="1:7" x14ac:dyDescent="0.35">
      <c r="A94">
        <v>2019</v>
      </c>
      <c r="B94">
        <v>1</v>
      </c>
      <c r="C94">
        <v>30</v>
      </c>
      <c r="D94" t="s">
        <v>116</v>
      </c>
      <c r="E94">
        <v>2760000</v>
      </c>
      <c r="F94">
        <v>44439949</v>
      </c>
      <c r="G94">
        <v>100000000</v>
      </c>
    </row>
    <row r="95" spans="1:7" x14ac:dyDescent="0.35">
      <c r="A95">
        <v>2019</v>
      </c>
      <c r="B95">
        <v>2</v>
      </c>
      <c r="C95">
        <v>1</v>
      </c>
      <c r="D95" t="s">
        <v>117</v>
      </c>
      <c r="E95">
        <v>46500</v>
      </c>
      <c r="F95">
        <v>46500</v>
      </c>
      <c r="G95">
        <v>13990000</v>
      </c>
    </row>
    <row r="96" spans="1:7" x14ac:dyDescent="0.35">
      <c r="A96">
        <v>2019</v>
      </c>
      <c r="B96">
        <v>2</v>
      </c>
      <c r="C96">
        <v>3</v>
      </c>
      <c r="D96" t="s">
        <v>118</v>
      </c>
      <c r="E96">
        <v>141000</v>
      </c>
      <c r="F96">
        <v>187500</v>
      </c>
      <c r="G96">
        <v>13990000</v>
      </c>
    </row>
    <row r="97" spans="1:7" x14ac:dyDescent="0.35">
      <c r="A97">
        <v>2019</v>
      </c>
      <c r="B97">
        <v>2</v>
      </c>
      <c r="C97">
        <v>6</v>
      </c>
      <c r="D97" t="s">
        <v>119</v>
      </c>
      <c r="E97">
        <v>285000</v>
      </c>
      <c r="F97">
        <v>472500</v>
      </c>
      <c r="G97">
        <v>13990000</v>
      </c>
    </row>
    <row r="98" spans="1:7" x14ac:dyDescent="0.35">
      <c r="A98">
        <v>2019</v>
      </c>
      <c r="B98">
        <v>2</v>
      </c>
      <c r="C98">
        <v>9</v>
      </c>
      <c r="D98" t="s">
        <v>120</v>
      </c>
      <c r="E98">
        <v>432000</v>
      </c>
      <c r="F98">
        <v>904500</v>
      </c>
      <c r="G98">
        <v>13990000</v>
      </c>
    </row>
    <row r="99" spans="1:7" x14ac:dyDescent="0.35">
      <c r="A99">
        <v>2019</v>
      </c>
      <c r="B99">
        <v>2</v>
      </c>
      <c r="C99">
        <v>11</v>
      </c>
      <c r="D99" t="s">
        <v>121</v>
      </c>
      <c r="E99">
        <v>533500</v>
      </c>
      <c r="F99">
        <v>1438000</v>
      </c>
      <c r="G99">
        <v>13990000</v>
      </c>
    </row>
    <row r="100" spans="1:7" x14ac:dyDescent="0.35">
      <c r="A100">
        <v>2019</v>
      </c>
      <c r="B100">
        <v>2</v>
      </c>
      <c r="C100">
        <v>14</v>
      </c>
      <c r="D100" t="s">
        <v>122</v>
      </c>
      <c r="E100">
        <v>686000</v>
      </c>
      <c r="F100">
        <v>2124000</v>
      </c>
      <c r="G100">
        <v>13990000</v>
      </c>
    </row>
    <row r="101" spans="1:7" x14ac:dyDescent="0.35">
      <c r="A101">
        <v>2019</v>
      </c>
      <c r="B101">
        <v>2</v>
      </c>
      <c r="C101">
        <v>17</v>
      </c>
      <c r="D101" t="s">
        <v>123</v>
      </c>
      <c r="E101">
        <v>841500</v>
      </c>
      <c r="F101">
        <v>2965500</v>
      </c>
      <c r="G101">
        <v>13990000</v>
      </c>
    </row>
    <row r="102" spans="1:7" x14ac:dyDescent="0.35">
      <c r="A102">
        <v>2019</v>
      </c>
      <c r="B102">
        <v>2</v>
      </c>
      <c r="C102">
        <v>19</v>
      </c>
      <c r="D102" t="s">
        <v>124</v>
      </c>
      <c r="E102">
        <v>950000</v>
      </c>
      <c r="F102">
        <v>3915500</v>
      </c>
      <c r="G102">
        <v>13990000</v>
      </c>
    </row>
    <row r="103" spans="1:7" x14ac:dyDescent="0.35">
      <c r="A103">
        <v>2019</v>
      </c>
      <c r="B103">
        <v>2</v>
      </c>
      <c r="C103">
        <v>22</v>
      </c>
      <c r="D103" t="s">
        <v>125</v>
      </c>
      <c r="E103">
        <v>1111000</v>
      </c>
      <c r="F103">
        <v>5026500</v>
      </c>
      <c r="G103">
        <v>13990000</v>
      </c>
    </row>
    <row r="104" spans="1:7" x14ac:dyDescent="0.35">
      <c r="A104">
        <v>2019</v>
      </c>
      <c r="B104">
        <v>2</v>
      </c>
      <c r="C104">
        <v>25</v>
      </c>
      <c r="D104" t="s">
        <v>126</v>
      </c>
      <c r="E104">
        <v>1275000</v>
      </c>
      <c r="F104">
        <v>6301500</v>
      </c>
      <c r="G104">
        <v>13990000</v>
      </c>
    </row>
    <row r="105" spans="1:7" x14ac:dyDescent="0.35">
      <c r="A105">
        <v>2019</v>
      </c>
      <c r="B105">
        <v>2</v>
      </c>
      <c r="C105">
        <v>27</v>
      </c>
      <c r="D105" t="s">
        <v>127</v>
      </c>
      <c r="E105">
        <v>1390500</v>
      </c>
      <c r="F105">
        <v>7692000</v>
      </c>
      <c r="G105">
        <v>13990000</v>
      </c>
    </row>
    <row r="106" spans="1:7" x14ac:dyDescent="0.35">
      <c r="A106">
        <v>2019</v>
      </c>
      <c r="B106">
        <v>3</v>
      </c>
      <c r="C106">
        <v>2</v>
      </c>
      <c r="D106" t="s">
        <v>128</v>
      </c>
      <c r="E106">
        <v>69264</v>
      </c>
      <c r="F106">
        <v>7761264</v>
      </c>
      <c r="G106">
        <v>5883666</v>
      </c>
    </row>
    <row r="107" spans="1:7" x14ac:dyDescent="0.35">
      <c r="A107">
        <v>2019</v>
      </c>
      <c r="B107">
        <v>3</v>
      </c>
      <c r="C107">
        <v>6</v>
      </c>
      <c r="D107" t="s">
        <v>129</v>
      </c>
      <c r="E107">
        <v>209790</v>
      </c>
      <c r="F107">
        <v>7971054</v>
      </c>
      <c r="G107">
        <v>5883666</v>
      </c>
    </row>
    <row r="108" spans="1:7" x14ac:dyDescent="0.35">
      <c r="A108">
        <v>2019</v>
      </c>
      <c r="B108">
        <v>3</v>
      </c>
      <c r="C108">
        <v>10</v>
      </c>
      <c r="D108" t="s">
        <v>130</v>
      </c>
      <c r="E108">
        <v>352980</v>
      </c>
      <c r="F108">
        <v>8324034</v>
      </c>
      <c r="G108">
        <v>5883666</v>
      </c>
    </row>
    <row r="109" spans="1:7" x14ac:dyDescent="0.35">
      <c r="A109">
        <v>2019</v>
      </c>
      <c r="B109">
        <v>3</v>
      </c>
      <c r="C109">
        <v>14</v>
      </c>
      <c r="D109" t="s">
        <v>131</v>
      </c>
      <c r="E109">
        <v>498834</v>
      </c>
      <c r="F109">
        <v>8822868</v>
      </c>
      <c r="G109">
        <v>5883666</v>
      </c>
    </row>
    <row r="110" spans="1:7" x14ac:dyDescent="0.35">
      <c r="A110">
        <v>2019</v>
      </c>
      <c r="B110">
        <v>3</v>
      </c>
      <c r="C110">
        <v>18</v>
      </c>
      <c r="D110" t="s">
        <v>132</v>
      </c>
      <c r="E110">
        <v>647352</v>
      </c>
      <c r="F110">
        <v>9470220</v>
      </c>
      <c r="G110">
        <v>5883666</v>
      </c>
    </row>
    <row r="111" spans="1:7" x14ac:dyDescent="0.35">
      <c r="A111">
        <v>2019</v>
      </c>
      <c r="B111">
        <v>3</v>
      </c>
      <c r="C111">
        <v>22</v>
      </c>
      <c r="D111" t="s">
        <v>133</v>
      </c>
      <c r="E111">
        <v>798534</v>
      </c>
      <c r="F111">
        <v>10268754</v>
      </c>
      <c r="G111">
        <v>5883666</v>
      </c>
    </row>
    <row r="112" spans="1:7" x14ac:dyDescent="0.35">
      <c r="A112">
        <v>2019</v>
      </c>
      <c r="B112">
        <v>3</v>
      </c>
      <c r="C112">
        <v>26</v>
      </c>
      <c r="D112" t="s">
        <v>134</v>
      </c>
      <c r="E112">
        <v>952380</v>
      </c>
      <c r="F112">
        <v>11221134</v>
      </c>
      <c r="G112">
        <v>5883666</v>
      </c>
    </row>
    <row r="113" spans="1:7" x14ac:dyDescent="0.35">
      <c r="A113">
        <v>2019</v>
      </c>
      <c r="B113">
        <v>3</v>
      </c>
      <c r="C113">
        <v>30</v>
      </c>
      <c r="D113" t="s">
        <v>135</v>
      </c>
      <c r="E113">
        <v>1108890</v>
      </c>
      <c r="F113">
        <v>12330024</v>
      </c>
      <c r="G113">
        <v>5883666</v>
      </c>
    </row>
    <row r="114" spans="1:7" x14ac:dyDescent="0.35">
      <c r="A114">
        <v>2019</v>
      </c>
      <c r="B114">
        <v>4</v>
      </c>
      <c r="C114">
        <v>3</v>
      </c>
      <c r="D114" t="s">
        <v>136</v>
      </c>
      <c r="E114">
        <v>84000</v>
      </c>
      <c r="F114">
        <v>12414024</v>
      </c>
      <c r="G114">
        <v>2625416.666666667</v>
      </c>
    </row>
    <row r="115" spans="1:7" x14ac:dyDescent="0.35">
      <c r="A115">
        <v>2019</v>
      </c>
      <c r="B115">
        <v>4</v>
      </c>
      <c r="C115">
        <v>8</v>
      </c>
      <c r="D115" t="s">
        <v>137</v>
      </c>
      <c r="E115">
        <v>226000</v>
      </c>
      <c r="F115">
        <v>12640024</v>
      </c>
      <c r="G115">
        <v>2625416.666666667</v>
      </c>
    </row>
    <row r="116" spans="1:7" x14ac:dyDescent="0.35">
      <c r="A116">
        <v>2019</v>
      </c>
      <c r="B116">
        <v>4</v>
      </c>
      <c r="C116">
        <v>14</v>
      </c>
      <c r="D116" t="s">
        <v>138</v>
      </c>
      <c r="E116">
        <v>399000</v>
      </c>
      <c r="F116">
        <v>13039024</v>
      </c>
      <c r="G116">
        <v>2625416.666666667</v>
      </c>
    </row>
    <row r="117" spans="1:7" x14ac:dyDescent="0.35">
      <c r="A117">
        <v>2019</v>
      </c>
      <c r="B117">
        <v>4</v>
      </c>
      <c r="C117">
        <v>19</v>
      </c>
      <c r="D117" t="s">
        <v>139</v>
      </c>
      <c r="E117">
        <v>546250</v>
      </c>
      <c r="F117">
        <v>13585274</v>
      </c>
      <c r="G117">
        <v>2625416.666666667</v>
      </c>
    </row>
    <row r="118" spans="1:7" x14ac:dyDescent="0.35">
      <c r="A118">
        <v>2019</v>
      </c>
      <c r="B118">
        <v>4</v>
      </c>
      <c r="C118">
        <v>24</v>
      </c>
      <c r="D118" t="s">
        <v>140</v>
      </c>
      <c r="E118">
        <v>696000</v>
      </c>
      <c r="F118">
        <v>14281274</v>
      </c>
      <c r="G118">
        <v>2625416.666666667</v>
      </c>
    </row>
    <row r="119" spans="1:7" x14ac:dyDescent="0.35">
      <c r="A119">
        <v>2019</v>
      </c>
      <c r="B119">
        <v>4</v>
      </c>
      <c r="C119">
        <v>30</v>
      </c>
      <c r="D119" t="s">
        <v>141</v>
      </c>
      <c r="E119">
        <v>877500</v>
      </c>
      <c r="F119">
        <v>15158774</v>
      </c>
      <c r="G119">
        <v>2625416.666666667</v>
      </c>
    </row>
    <row r="120" spans="1:7" x14ac:dyDescent="0.35">
      <c r="A120">
        <v>2019</v>
      </c>
      <c r="B120">
        <v>5</v>
      </c>
      <c r="C120">
        <v>5</v>
      </c>
      <c r="D120" t="s">
        <v>142</v>
      </c>
      <c r="E120">
        <v>118000</v>
      </c>
      <c r="F120">
        <v>15276774</v>
      </c>
      <c r="G120">
        <v>1800666.666666667</v>
      </c>
    </row>
    <row r="121" spans="1:7" x14ac:dyDescent="0.35">
      <c r="A121">
        <v>2019</v>
      </c>
      <c r="B121">
        <v>5</v>
      </c>
      <c r="C121">
        <v>12</v>
      </c>
      <c r="D121" t="s">
        <v>143</v>
      </c>
      <c r="E121">
        <v>285600</v>
      </c>
      <c r="F121">
        <v>15562374</v>
      </c>
      <c r="G121">
        <v>1800666.666666667</v>
      </c>
    </row>
    <row r="122" spans="1:7" x14ac:dyDescent="0.35">
      <c r="A122">
        <v>2019</v>
      </c>
      <c r="B122">
        <v>5</v>
      </c>
      <c r="C122">
        <v>18</v>
      </c>
      <c r="D122" t="s">
        <v>144</v>
      </c>
      <c r="E122">
        <v>432000</v>
      </c>
      <c r="F122">
        <v>15994374</v>
      </c>
      <c r="G122">
        <v>1800666.666666667</v>
      </c>
    </row>
    <row r="123" spans="1:7" x14ac:dyDescent="0.35">
      <c r="A123">
        <v>2019</v>
      </c>
      <c r="B123">
        <v>5</v>
      </c>
      <c r="C123">
        <v>25</v>
      </c>
      <c r="D123" t="s">
        <v>145</v>
      </c>
      <c r="E123">
        <v>605000</v>
      </c>
      <c r="F123">
        <v>16599374</v>
      </c>
      <c r="G123">
        <v>1800666.666666667</v>
      </c>
    </row>
    <row r="124" spans="1:7" x14ac:dyDescent="0.35">
      <c r="A124">
        <v>2019</v>
      </c>
      <c r="B124">
        <v>6</v>
      </c>
      <c r="C124">
        <v>1</v>
      </c>
      <c r="D124" t="s">
        <v>146</v>
      </c>
      <c r="E124">
        <v>20374</v>
      </c>
      <c r="F124">
        <v>16619748</v>
      </c>
      <c r="G124">
        <v>1016640.333333333</v>
      </c>
    </row>
    <row r="125" spans="1:7" x14ac:dyDescent="0.35">
      <c r="A125">
        <v>2019</v>
      </c>
      <c r="B125">
        <v>6</v>
      </c>
      <c r="C125">
        <v>9</v>
      </c>
      <c r="D125" t="s">
        <v>147</v>
      </c>
      <c r="E125">
        <v>184869</v>
      </c>
      <c r="F125">
        <v>16804617</v>
      </c>
      <c r="G125">
        <v>1016640.333333333</v>
      </c>
    </row>
    <row r="126" spans="1:7" x14ac:dyDescent="0.35">
      <c r="A126">
        <v>2019</v>
      </c>
      <c r="B126">
        <v>6</v>
      </c>
      <c r="C126">
        <v>17</v>
      </c>
      <c r="D126" t="s">
        <v>148</v>
      </c>
      <c r="E126">
        <v>352036</v>
      </c>
      <c r="F126">
        <v>17156653</v>
      </c>
      <c r="G126">
        <v>1016640.333333333</v>
      </c>
    </row>
    <row r="127" spans="1:7" x14ac:dyDescent="0.35">
      <c r="A127">
        <v>2019</v>
      </c>
      <c r="B127">
        <v>6</v>
      </c>
      <c r="C127">
        <v>25</v>
      </c>
      <c r="D127" t="s">
        <v>149</v>
      </c>
      <c r="E127">
        <v>521875</v>
      </c>
      <c r="F127">
        <v>17678528</v>
      </c>
      <c r="G127">
        <v>1016640.333333333</v>
      </c>
    </row>
    <row r="128" spans="1:7" x14ac:dyDescent="0.35">
      <c r="A128">
        <v>2019</v>
      </c>
      <c r="B128">
        <v>7</v>
      </c>
      <c r="C128">
        <v>3</v>
      </c>
      <c r="D128" t="s">
        <v>150</v>
      </c>
      <c r="E128">
        <v>54054</v>
      </c>
      <c r="F128">
        <v>17732582</v>
      </c>
      <c r="G128">
        <v>1069211</v>
      </c>
    </row>
    <row r="129" spans="1:7" x14ac:dyDescent="0.35">
      <c r="A129">
        <v>2019</v>
      </c>
      <c r="B129">
        <v>7</v>
      </c>
      <c r="C129">
        <v>12</v>
      </c>
      <c r="D129" t="s">
        <v>151</v>
      </c>
      <c r="E129">
        <v>217932</v>
      </c>
      <c r="F129">
        <v>17950514</v>
      </c>
      <c r="G129">
        <v>1069211</v>
      </c>
    </row>
    <row r="130" spans="1:7" x14ac:dyDescent="0.35">
      <c r="A130">
        <v>2019</v>
      </c>
      <c r="B130">
        <v>7</v>
      </c>
      <c r="C130">
        <v>21</v>
      </c>
      <c r="D130" t="s">
        <v>152</v>
      </c>
      <c r="E130">
        <v>384384</v>
      </c>
      <c r="F130">
        <v>18334898</v>
      </c>
      <c r="G130">
        <v>1069211</v>
      </c>
    </row>
    <row r="131" spans="1:7" x14ac:dyDescent="0.35">
      <c r="A131">
        <v>2019</v>
      </c>
      <c r="B131">
        <v>7</v>
      </c>
      <c r="C131">
        <v>31</v>
      </c>
      <c r="D131" t="s">
        <v>153</v>
      </c>
      <c r="E131">
        <v>571857</v>
      </c>
      <c r="F131">
        <v>18906755</v>
      </c>
      <c r="G131">
        <v>1069211</v>
      </c>
    </row>
    <row r="132" spans="1:7" x14ac:dyDescent="0.35">
      <c r="A132">
        <v>2019</v>
      </c>
      <c r="B132">
        <v>8</v>
      </c>
      <c r="C132">
        <v>9</v>
      </c>
      <c r="D132" t="s">
        <v>154</v>
      </c>
      <c r="E132">
        <v>146250</v>
      </c>
      <c r="F132">
        <v>19053005</v>
      </c>
      <c r="G132">
        <v>851250</v>
      </c>
    </row>
    <row r="133" spans="1:7" x14ac:dyDescent="0.35">
      <c r="A133">
        <v>2019</v>
      </c>
      <c r="B133">
        <v>8</v>
      </c>
      <c r="C133">
        <v>20</v>
      </c>
      <c r="D133" t="s">
        <v>155</v>
      </c>
      <c r="E133">
        <v>327500</v>
      </c>
      <c r="F133">
        <v>19380505</v>
      </c>
      <c r="G133">
        <v>851250</v>
      </c>
    </row>
    <row r="134" spans="1:7" x14ac:dyDescent="0.35">
      <c r="A134">
        <v>2019</v>
      </c>
      <c r="B134">
        <v>8</v>
      </c>
      <c r="C134">
        <v>30</v>
      </c>
      <c r="D134" t="s">
        <v>156</v>
      </c>
      <c r="E134">
        <v>495000</v>
      </c>
      <c r="F134">
        <v>19875505</v>
      </c>
      <c r="G134">
        <v>851250</v>
      </c>
    </row>
    <row r="135" spans="1:7" x14ac:dyDescent="0.35">
      <c r="A135">
        <v>2019</v>
      </c>
      <c r="B135">
        <v>9</v>
      </c>
      <c r="C135">
        <v>10</v>
      </c>
      <c r="D135" t="s">
        <v>157</v>
      </c>
      <c r="E135">
        <v>147630</v>
      </c>
      <c r="F135">
        <v>20023135</v>
      </c>
      <c r="G135">
        <v>471195</v>
      </c>
    </row>
    <row r="136" spans="1:7" x14ac:dyDescent="0.35">
      <c r="A136">
        <v>2019</v>
      </c>
      <c r="B136">
        <v>9</v>
      </c>
      <c r="C136">
        <v>22</v>
      </c>
      <c r="D136" t="s">
        <v>158</v>
      </c>
      <c r="E136">
        <v>327228</v>
      </c>
      <c r="F136">
        <v>20350363</v>
      </c>
      <c r="G136">
        <v>471195</v>
      </c>
    </row>
    <row r="137" spans="1:7" x14ac:dyDescent="0.35">
      <c r="A137">
        <v>2019</v>
      </c>
      <c r="B137">
        <v>10</v>
      </c>
      <c r="C137">
        <v>4</v>
      </c>
      <c r="D137" t="s">
        <v>159</v>
      </c>
      <c r="E137">
        <v>54000</v>
      </c>
      <c r="F137">
        <v>20404363</v>
      </c>
      <c r="G137">
        <v>612633.33333333337</v>
      </c>
    </row>
    <row r="138" spans="1:7" x14ac:dyDescent="0.35">
      <c r="A138">
        <v>2019</v>
      </c>
      <c r="B138">
        <v>10</v>
      </c>
      <c r="C138">
        <v>17</v>
      </c>
      <c r="D138" t="s">
        <v>160</v>
      </c>
      <c r="E138">
        <v>231200</v>
      </c>
      <c r="F138">
        <v>20635563</v>
      </c>
      <c r="G138">
        <v>612633.33333333337</v>
      </c>
    </row>
    <row r="139" spans="1:7" x14ac:dyDescent="0.35">
      <c r="A139">
        <v>2019</v>
      </c>
      <c r="B139">
        <v>10</v>
      </c>
      <c r="C139">
        <v>31</v>
      </c>
      <c r="D139" t="s">
        <v>161</v>
      </c>
      <c r="E139">
        <v>424700</v>
      </c>
      <c r="F139">
        <v>21060263</v>
      </c>
      <c r="G139">
        <v>612633.33333333337</v>
      </c>
    </row>
    <row r="140" spans="1:7" x14ac:dyDescent="0.35">
      <c r="A140">
        <v>2019</v>
      </c>
      <c r="B140">
        <v>11</v>
      </c>
      <c r="C140">
        <v>13</v>
      </c>
      <c r="D140" t="s">
        <v>162</v>
      </c>
      <c r="E140">
        <v>163254</v>
      </c>
      <c r="F140">
        <v>21223517</v>
      </c>
      <c r="G140">
        <v>449661.33333333331</v>
      </c>
    </row>
    <row r="141" spans="1:7" x14ac:dyDescent="0.35">
      <c r="A141">
        <v>2019</v>
      </c>
      <c r="B141">
        <v>11</v>
      </c>
      <c r="C141">
        <v>28</v>
      </c>
      <c r="D141" t="s">
        <v>163</v>
      </c>
      <c r="E141">
        <v>354172</v>
      </c>
      <c r="F141">
        <v>21577689</v>
      </c>
      <c r="G141">
        <v>449661.33333333331</v>
      </c>
    </row>
    <row r="142" spans="1:7" x14ac:dyDescent="0.35">
      <c r="A142">
        <v>2019</v>
      </c>
      <c r="B142">
        <v>12</v>
      </c>
      <c r="C142">
        <v>12</v>
      </c>
      <c r="D142" t="s">
        <v>164</v>
      </c>
      <c r="E142">
        <v>139440</v>
      </c>
      <c r="F142">
        <v>21717129</v>
      </c>
      <c r="G142">
        <v>406312.66666666669</v>
      </c>
    </row>
    <row r="143" spans="1:7" x14ac:dyDescent="0.35">
      <c r="A143">
        <v>2019</v>
      </c>
      <c r="B143">
        <v>12</v>
      </c>
      <c r="C143">
        <v>28</v>
      </c>
      <c r="D143" t="s">
        <v>165</v>
      </c>
      <c r="E143">
        <v>327684</v>
      </c>
      <c r="F143">
        <v>22044813</v>
      </c>
      <c r="G143">
        <v>406312.66666666669</v>
      </c>
    </row>
    <row r="144" spans="1:7" x14ac:dyDescent="0.35">
      <c r="A144">
        <v>2020</v>
      </c>
      <c r="B144">
        <v>1</v>
      </c>
      <c r="C144">
        <v>13</v>
      </c>
      <c r="D144" t="s">
        <v>166</v>
      </c>
      <c r="E144">
        <v>1846000</v>
      </c>
      <c r="F144">
        <v>23890813</v>
      </c>
      <c r="G144">
        <v>51764666.666666657</v>
      </c>
    </row>
    <row r="145" spans="1:7" x14ac:dyDescent="0.35">
      <c r="A145">
        <v>2020</v>
      </c>
      <c r="B145">
        <v>1</v>
      </c>
      <c r="C145">
        <v>15</v>
      </c>
      <c r="D145" t="s">
        <v>167</v>
      </c>
      <c r="E145">
        <v>2145000</v>
      </c>
      <c r="F145">
        <v>26035813</v>
      </c>
      <c r="G145">
        <v>51764666.666666657</v>
      </c>
    </row>
    <row r="146" spans="1:7" x14ac:dyDescent="0.35">
      <c r="A146">
        <v>2020</v>
      </c>
      <c r="B146">
        <v>1</v>
      </c>
      <c r="C146">
        <v>16</v>
      </c>
      <c r="D146" t="s">
        <v>168</v>
      </c>
      <c r="E146">
        <v>2304000</v>
      </c>
      <c r="F146">
        <v>28339813</v>
      </c>
      <c r="G146">
        <v>51764666.666666657</v>
      </c>
    </row>
    <row r="147" spans="1:7" x14ac:dyDescent="0.35">
      <c r="A147">
        <v>2020</v>
      </c>
      <c r="B147">
        <v>1</v>
      </c>
      <c r="C147">
        <v>17</v>
      </c>
      <c r="D147" t="s">
        <v>169</v>
      </c>
      <c r="E147">
        <v>2465000</v>
      </c>
      <c r="F147">
        <v>30804813</v>
      </c>
      <c r="G147">
        <v>51764666.666666657</v>
      </c>
    </row>
    <row r="148" spans="1:7" x14ac:dyDescent="0.35">
      <c r="A148">
        <v>2020</v>
      </c>
      <c r="B148">
        <v>1</v>
      </c>
      <c r="C148">
        <v>19</v>
      </c>
      <c r="D148" t="s">
        <v>170</v>
      </c>
      <c r="E148">
        <v>2774000</v>
      </c>
      <c r="F148">
        <v>33578813</v>
      </c>
      <c r="G148">
        <v>51764666.666666657</v>
      </c>
    </row>
    <row r="149" spans="1:7" x14ac:dyDescent="0.35">
      <c r="A149">
        <v>2020</v>
      </c>
      <c r="B149">
        <v>1</v>
      </c>
      <c r="C149">
        <v>20</v>
      </c>
      <c r="D149" t="s">
        <v>171</v>
      </c>
      <c r="E149">
        <v>2940000</v>
      </c>
      <c r="F149">
        <v>36518813</v>
      </c>
      <c r="G149">
        <v>51764666.666666657</v>
      </c>
    </row>
    <row r="150" spans="1:7" x14ac:dyDescent="0.35">
      <c r="A150">
        <v>2020</v>
      </c>
      <c r="B150">
        <v>1</v>
      </c>
      <c r="C150">
        <v>21</v>
      </c>
      <c r="D150" t="s">
        <v>172</v>
      </c>
      <c r="E150">
        <v>3108000</v>
      </c>
      <c r="F150">
        <v>39626813</v>
      </c>
      <c r="G150">
        <v>51764666.666666657</v>
      </c>
    </row>
    <row r="151" spans="1:7" x14ac:dyDescent="0.35">
      <c r="A151">
        <v>2020</v>
      </c>
      <c r="B151">
        <v>1</v>
      </c>
      <c r="C151">
        <v>23</v>
      </c>
      <c r="D151" t="s">
        <v>173</v>
      </c>
      <c r="E151">
        <v>3427000</v>
      </c>
      <c r="F151">
        <v>43053813</v>
      </c>
      <c r="G151">
        <v>51764666.666666657</v>
      </c>
    </row>
    <row r="152" spans="1:7" x14ac:dyDescent="0.35">
      <c r="A152">
        <v>2020</v>
      </c>
      <c r="B152">
        <v>1</v>
      </c>
      <c r="C152">
        <v>24</v>
      </c>
      <c r="D152" t="s">
        <v>174</v>
      </c>
      <c r="E152">
        <v>3600000</v>
      </c>
      <c r="F152">
        <v>46653813</v>
      </c>
      <c r="G152">
        <v>51764666.666666657</v>
      </c>
    </row>
    <row r="153" spans="1:7" x14ac:dyDescent="0.35">
      <c r="A153">
        <v>2020</v>
      </c>
      <c r="B153">
        <v>1</v>
      </c>
      <c r="C153">
        <v>25</v>
      </c>
      <c r="D153" t="s">
        <v>175</v>
      </c>
      <c r="E153">
        <v>3775000</v>
      </c>
      <c r="F153">
        <v>50428813</v>
      </c>
      <c r="G153">
        <v>51764666.666666657</v>
      </c>
    </row>
    <row r="154" spans="1:7" x14ac:dyDescent="0.35">
      <c r="A154">
        <v>2020</v>
      </c>
      <c r="B154">
        <v>1</v>
      </c>
      <c r="C154">
        <v>27</v>
      </c>
      <c r="D154" t="s">
        <v>176</v>
      </c>
      <c r="E154">
        <v>4104000</v>
      </c>
      <c r="F154">
        <v>54532813</v>
      </c>
      <c r="G154">
        <v>51764666.666666657</v>
      </c>
    </row>
    <row r="155" spans="1:7" x14ac:dyDescent="0.35">
      <c r="A155">
        <v>2020</v>
      </c>
      <c r="B155">
        <v>1</v>
      </c>
      <c r="C155">
        <v>28</v>
      </c>
      <c r="D155" t="s">
        <v>177</v>
      </c>
      <c r="E155">
        <v>4284000</v>
      </c>
      <c r="F155">
        <v>58816813</v>
      </c>
      <c r="G155">
        <v>51764666.666666657</v>
      </c>
    </row>
    <row r="156" spans="1:7" x14ac:dyDescent="0.35">
      <c r="A156">
        <v>2020</v>
      </c>
      <c r="B156">
        <v>1</v>
      </c>
      <c r="C156">
        <v>29</v>
      </c>
      <c r="D156" t="s">
        <v>178</v>
      </c>
      <c r="E156">
        <v>4466000</v>
      </c>
      <c r="F156">
        <v>63282813</v>
      </c>
      <c r="G156">
        <v>51764666.666666657</v>
      </c>
    </row>
    <row r="157" spans="1:7" x14ac:dyDescent="0.35">
      <c r="A157">
        <v>2020</v>
      </c>
      <c r="B157">
        <v>1</v>
      </c>
      <c r="C157">
        <v>31</v>
      </c>
      <c r="D157" t="s">
        <v>179</v>
      </c>
      <c r="E157">
        <v>4805000</v>
      </c>
      <c r="F157">
        <v>68087813</v>
      </c>
      <c r="G157">
        <v>51764666.666666657</v>
      </c>
    </row>
    <row r="158" spans="1:7" x14ac:dyDescent="0.35">
      <c r="A158">
        <v>2020</v>
      </c>
      <c r="B158">
        <v>2</v>
      </c>
      <c r="C158">
        <v>1</v>
      </c>
      <c r="D158" t="s">
        <v>180</v>
      </c>
      <c r="E158">
        <v>78000</v>
      </c>
      <c r="F158">
        <v>68165813</v>
      </c>
      <c r="G158">
        <v>13990000</v>
      </c>
    </row>
    <row r="159" spans="1:7" x14ac:dyDescent="0.35">
      <c r="A159">
        <v>2020</v>
      </c>
      <c r="B159">
        <v>2</v>
      </c>
      <c r="C159">
        <v>4</v>
      </c>
      <c r="D159" t="s">
        <v>181</v>
      </c>
      <c r="E159">
        <v>314000</v>
      </c>
      <c r="F159">
        <v>68479813</v>
      </c>
      <c r="G159">
        <v>13990000</v>
      </c>
    </row>
    <row r="160" spans="1:7" x14ac:dyDescent="0.35">
      <c r="A160">
        <v>2020</v>
      </c>
      <c r="B160">
        <v>2</v>
      </c>
      <c r="C160">
        <v>6</v>
      </c>
      <c r="D160" t="s">
        <v>182</v>
      </c>
      <c r="E160">
        <v>474000</v>
      </c>
      <c r="F160">
        <v>68953813</v>
      </c>
      <c r="G160">
        <v>13990000</v>
      </c>
    </row>
    <row r="161" spans="1:7" x14ac:dyDescent="0.35">
      <c r="A161">
        <v>2020</v>
      </c>
      <c r="B161">
        <v>2</v>
      </c>
      <c r="C161">
        <v>9</v>
      </c>
      <c r="D161" t="s">
        <v>183</v>
      </c>
      <c r="E161">
        <v>715500</v>
      </c>
      <c r="F161">
        <v>69669313</v>
      </c>
      <c r="G161">
        <v>13990000</v>
      </c>
    </row>
    <row r="162" spans="1:7" x14ac:dyDescent="0.35">
      <c r="A162">
        <v>2020</v>
      </c>
      <c r="B162">
        <v>2</v>
      </c>
      <c r="C162">
        <v>12</v>
      </c>
      <c r="D162" t="s">
        <v>184</v>
      </c>
      <c r="E162">
        <v>960000</v>
      </c>
      <c r="F162">
        <v>70629313</v>
      </c>
      <c r="G162">
        <v>13990000</v>
      </c>
    </row>
    <row r="163" spans="1:7" x14ac:dyDescent="0.35">
      <c r="A163">
        <v>2020</v>
      </c>
      <c r="B163">
        <v>2</v>
      </c>
      <c r="C163">
        <v>14</v>
      </c>
      <c r="D163" t="s">
        <v>185</v>
      </c>
      <c r="E163">
        <v>1127000</v>
      </c>
      <c r="F163">
        <v>71756313</v>
      </c>
      <c r="G163">
        <v>13990000</v>
      </c>
    </row>
    <row r="164" spans="1:7" x14ac:dyDescent="0.35">
      <c r="A164">
        <v>2020</v>
      </c>
      <c r="B164">
        <v>2</v>
      </c>
      <c r="C164">
        <v>17</v>
      </c>
      <c r="D164" t="s">
        <v>186</v>
      </c>
      <c r="E164">
        <v>1377000</v>
      </c>
      <c r="F164">
        <v>73133313</v>
      </c>
      <c r="G164">
        <v>13990000</v>
      </c>
    </row>
    <row r="165" spans="1:7" x14ac:dyDescent="0.35">
      <c r="A165">
        <v>2020</v>
      </c>
      <c r="B165">
        <v>2</v>
      </c>
      <c r="C165">
        <v>20</v>
      </c>
      <c r="D165" t="s">
        <v>187</v>
      </c>
      <c r="E165">
        <v>1630000</v>
      </c>
      <c r="F165">
        <v>74763313</v>
      </c>
      <c r="G165">
        <v>13990000</v>
      </c>
    </row>
    <row r="166" spans="1:7" x14ac:dyDescent="0.35">
      <c r="A166">
        <v>2020</v>
      </c>
      <c r="B166">
        <v>2</v>
      </c>
      <c r="C166">
        <v>22</v>
      </c>
      <c r="D166" t="s">
        <v>188</v>
      </c>
      <c r="E166">
        <v>1804000</v>
      </c>
      <c r="F166">
        <v>76567313</v>
      </c>
      <c r="G166">
        <v>13990000</v>
      </c>
    </row>
    <row r="167" spans="1:7" x14ac:dyDescent="0.35">
      <c r="A167">
        <v>2020</v>
      </c>
      <c r="B167">
        <v>2</v>
      </c>
      <c r="C167">
        <v>25</v>
      </c>
      <c r="D167" t="s">
        <v>189</v>
      </c>
      <c r="E167">
        <v>2062500</v>
      </c>
      <c r="F167">
        <v>78629813</v>
      </c>
      <c r="G167">
        <v>13990000</v>
      </c>
    </row>
    <row r="168" spans="1:7" x14ac:dyDescent="0.35">
      <c r="A168">
        <v>2020</v>
      </c>
      <c r="B168">
        <v>2</v>
      </c>
      <c r="C168">
        <v>28</v>
      </c>
      <c r="D168" t="s">
        <v>190</v>
      </c>
      <c r="E168">
        <v>2324000</v>
      </c>
      <c r="F168">
        <v>80953813</v>
      </c>
      <c r="G168">
        <v>13990000</v>
      </c>
    </row>
    <row r="169" spans="1:7" x14ac:dyDescent="0.35">
      <c r="A169">
        <v>2020</v>
      </c>
      <c r="B169">
        <v>3</v>
      </c>
      <c r="C169">
        <v>1</v>
      </c>
      <c r="D169" t="s">
        <v>191</v>
      </c>
      <c r="E169">
        <v>55611</v>
      </c>
      <c r="F169">
        <v>81009424</v>
      </c>
      <c r="G169">
        <v>5883666</v>
      </c>
    </row>
    <row r="170" spans="1:7" x14ac:dyDescent="0.35">
      <c r="A170">
        <v>2020</v>
      </c>
      <c r="B170">
        <v>3</v>
      </c>
      <c r="C170">
        <v>5</v>
      </c>
      <c r="D170" t="s">
        <v>192</v>
      </c>
      <c r="E170">
        <v>279720</v>
      </c>
      <c r="F170">
        <v>81289144</v>
      </c>
      <c r="G170">
        <v>5883666</v>
      </c>
    </row>
    <row r="171" spans="1:7" x14ac:dyDescent="0.35">
      <c r="A171">
        <v>2020</v>
      </c>
      <c r="B171">
        <v>3</v>
      </c>
      <c r="C171">
        <v>9</v>
      </c>
      <c r="D171" t="s">
        <v>193</v>
      </c>
      <c r="E171">
        <v>506493</v>
      </c>
      <c r="F171">
        <v>81795637</v>
      </c>
      <c r="G171">
        <v>5883666</v>
      </c>
    </row>
    <row r="172" spans="1:7" x14ac:dyDescent="0.35">
      <c r="A172">
        <v>2020</v>
      </c>
      <c r="B172">
        <v>3</v>
      </c>
      <c r="C172">
        <v>13</v>
      </c>
      <c r="D172" t="s">
        <v>194</v>
      </c>
      <c r="E172">
        <v>735930</v>
      </c>
      <c r="F172">
        <v>82531567</v>
      </c>
      <c r="G172">
        <v>5883666</v>
      </c>
    </row>
    <row r="173" spans="1:7" x14ac:dyDescent="0.35">
      <c r="A173">
        <v>2020</v>
      </c>
      <c r="B173">
        <v>3</v>
      </c>
      <c r="C173">
        <v>17</v>
      </c>
      <c r="D173" t="s">
        <v>195</v>
      </c>
      <c r="E173">
        <v>968031</v>
      </c>
      <c r="F173">
        <v>83499598</v>
      </c>
      <c r="G173">
        <v>5883666</v>
      </c>
    </row>
    <row r="174" spans="1:7" x14ac:dyDescent="0.35">
      <c r="A174">
        <v>2020</v>
      </c>
      <c r="B174">
        <v>3</v>
      </c>
      <c r="C174">
        <v>21</v>
      </c>
      <c r="D174" t="s">
        <v>196</v>
      </c>
      <c r="E174">
        <v>1202796</v>
      </c>
      <c r="F174">
        <v>84702394</v>
      </c>
      <c r="G174">
        <v>5883666</v>
      </c>
    </row>
    <row r="175" spans="1:7" x14ac:dyDescent="0.35">
      <c r="A175">
        <v>2020</v>
      </c>
      <c r="B175">
        <v>3</v>
      </c>
      <c r="C175">
        <v>25</v>
      </c>
      <c r="D175" t="s">
        <v>197</v>
      </c>
      <c r="E175">
        <v>1440225</v>
      </c>
      <c r="F175">
        <v>86142619</v>
      </c>
      <c r="G175">
        <v>5883666</v>
      </c>
    </row>
    <row r="176" spans="1:7" x14ac:dyDescent="0.35">
      <c r="A176">
        <v>2020</v>
      </c>
      <c r="B176">
        <v>3</v>
      </c>
      <c r="C176">
        <v>29</v>
      </c>
      <c r="D176" t="s">
        <v>198</v>
      </c>
      <c r="E176">
        <v>1680318</v>
      </c>
      <c r="F176">
        <v>87822937</v>
      </c>
      <c r="G176">
        <v>5883666</v>
      </c>
    </row>
    <row r="177" spans="1:7" x14ac:dyDescent="0.35">
      <c r="A177">
        <v>2020</v>
      </c>
      <c r="B177">
        <v>4</v>
      </c>
      <c r="C177">
        <v>2</v>
      </c>
      <c r="D177" t="s">
        <v>199</v>
      </c>
      <c r="E177">
        <v>87500</v>
      </c>
      <c r="F177">
        <v>87910437</v>
      </c>
      <c r="G177">
        <v>2625416.666666667</v>
      </c>
    </row>
    <row r="178" spans="1:7" x14ac:dyDescent="0.35">
      <c r="A178">
        <v>2020</v>
      </c>
      <c r="B178">
        <v>4</v>
      </c>
      <c r="C178">
        <v>8</v>
      </c>
      <c r="D178" t="s">
        <v>200</v>
      </c>
      <c r="E178">
        <v>352000</v>
      </c>
      <c r="F178">
        <v>88262437</v>
      </c>
      <c r="G178">
        <v>2625416.666666667</v>
      </c>
    </row>
    <row r="179" spans="1:7" x14ac:dyDescent="0.35">
      <c r="A179">
        <v>2020</v>
      </c>
      <c r="B179">
        <v>4</v>
      </c>
      <c r="C179">
        <v>13</v>
      </c>
      <c r="D179" t="s">
        <v>201</v>
      </c>
      <c r="E179">
        <v>575250</v>
      </c>
      <c r="F179">
        <v>88837687</v>
      </c>
      <c r="G179">
        <v>2625416.666666667</v>
      </c>
    </row>
    <row r="180" spans="1:7" x14ac:dyDescent="0.35">
      <c r="A180">
        <v>2020</v>
      </c>
      <c r="B180">
        <v>4</v>
      </c>
      <c r="C180">
        <v>18</v>
      </c>
      <c r="D180" t="s">
        <v>202</v>
      </c>
      <c r="E180">
        <v>801000</v>
      </c>
      <c r="F180">
        <v>89638687</v>
      </c>
      <c r="G180">
        <v>2625416.666666667</v>
      </c>
    </row>
    <row r="181" spans="1:7" x14ac:dyDescent="0.35">
      <c r="A181">
        <v>2020</v>
      </c>
      <c r="B181">
        <v>4</v>
      </c>
      <c r="C181">
        <v>24</v>
      </c>
      <c r="D181" t="s">
        <v>203</v>
      </c>
      <c r="E181">
        <v>1074000</v>
      </c>
      <c r="F181">
        <v>90712687</v>
      </c>
      <c r="G181">
        <v>2625416.666666667</v>
      </c>
    </row>
    <row r="182" spans="1:7" x14ac:dyDescent="0.35">
      <c r="A182">
        <v>2020</v>
      </c>
      <c r="B182">
        <v>4</v>
      </c>
      <c r="C182">
        <v>29</v>
      </c>
      <c r="D182" t="s">
        <v>204</v>
      </c>
      <c r="E182">
        <v>1305000</v>
      </c>
      <c r="F182">
        <v>92017687</v>
      </c>
      <c r="G182">
        <v>2625416.666666667</v>
      </c>
    </row>
    <row r="183" spans="1:7" x14ac:dyDescent="0.35">
      <c r="A183">
        <v>2020</v>
      </c>
      <c r="B183">
        <v>5</v>
      </c>
      <c r="C183">
        <v>4</v>
      </c>
      <c r="D183" t="s">
        <v>205</v>
      </c>
      <c r="E183">
        <v>144800</v>
      </c>
      <c r="F183">
        <v>92162487</v>
      </c>
      <c r="G183">
        <v>1800666.666666667</v>
      </c>
    </row>
    <row r="184" spans="1:7" x14ac:dyDescent="0.35">
      <c r="A184">
        <v>2020</v>
      </c>
      <c r="B184">
        <v>5</v>
      </c>
      <c r="C184">
        <v>11</v>
      </c>
      <c r="D184" t="s">
        <v>206</v>
      </c>
      <c r="E184">
        <v>400400</v>
      </c>
      <c r="F184">
        <v>92562887</v>
      </c>
      <c r="G184">
        <v>1800666.666666667</v>
      </c>
    </row>
    <row r="185" spans="1:7" x14ac:dyDescent="0.35">
      <c r="A185">
        <v>2020</v>
      </c>
      <c r="B185">
        <v>5</v>
      </c>
      <c r="C185">
        <v>18</v>
      </c>
      <c r="D185" t="s">
        <v>207</v>
      </c>
      <c r="E185">
        <v>658800</v>
      </c>
      <c r="F185">
        <v>93221687</v>
      </c>
      <c r="G185">
        <v>1800666.666666667</v>
      </c>
    </row>
    <row r="186" spans="1:7" x14ac:dyDescent="0.35">
      <c r="A186">
        <v>2020</v>
      </c>
      <c r="B186">
        <v>5</v>
      </c>
      <c r="C186">
        <v>24</v>
      </c>
      <c r="D186" t="s">
        <v>208</v>
      </c>
      <c r="E186">
        <v>883200</v>
      </c>
      <c r="F186">
        <v>883200</v>
      </c>
      <c r="G186">
        <v>1800666.666666667</v>
      </c>
    </row>
    <row r="187" spans="1:7" x14ac:dyDescent="0.35">
      <c r="A187">
        <v>2020</v>
      </c>
      <c r="B187">
        <v>5</v>
      </c>
      <c r="C187">
        <v>31</v>
      </c>
      <c r="D187" t="s">
        <v>209</v>
      </c>
      <c r="E187">
        <v>1147000</v>
      </c>
      <c r="F187">
        <v>2030200</v>
      </c>
      <c r="G187">
        <v>1800666.666666667</v>
      </c>
    </row>
    <row r="188" spans="1:7" x14ac:dyDescent="0.35">
      <c r="A188">
        <v>2020</v>
      </c>
      <c r="B188">
        <v>6</v>
      </c>
      <c r="C188">
        <v>7</v>
      </c>
      <c r="D188" t="s">
        <v>210</v>
      </c>
      <c r="E188">
        <v>217434</v>
      </c>
      <c r="F188">
        <v>2247634</v>
      </c>
      <c r="G188">
        <v>1016640.333333333</v>
      </c>
    </row>
    <row r="189" spans="1:7" x14ac:dyDescent="0.35">
      <c r="A189">
        <v>2020</v>
      </c>
      <c r="B189">
        <v>6</v>
      </c>
      <c r="C189">
        <v>15</v>
      </c>
      <c r="D189" t="s">
        <v>211</v>
      </c>
      <c r="E189">
        <v>468435</v>
      </c>
      <c r="F189">
        <v>2716069</v>
      </c>
      <c r="G189">
        <v>1016640.333333333</v>
      </c>
    </row>
    <row r="190" spans="1:7" x14ac:dyDescent="0.35">
      <c r="A190">
        <v>2020</v>
      </c>
      <c r="B190">
        <v>6</v>
      </c>
      <c r="C190">
        <v>23</v>
      </c>
      <c r="D190" t="s">
        <v>212</v>
      </c>
      <c r="E190">
        <v>722108</v>
      </c>
      <c r="F190">
        <v>3438177</v>
      </c>
      <c r="G190">
        <v>1016640.333333333</v>
      </c>
    </row>
    <row r="191" spans="1:7" x14ac:dyDescent="0.35">
      <c r="A191">
        <v>2020</v>
      </c>
      <c r="B191">
        <v>7</v>
      </c>
      <c r="C191">
        <v>1</v>
      </c>
      <c r="D191" t="s">
        <v>213</v>
      </c>
      <c r="E191">
        <v>27027</v>
      </c>
      <c r="F191">
        <v>3465204</v>
      </c>
      <c r="G191">
        <v>1069211</v>
      </c>
    </row>
    <row r="192" spans="1:7" x14ac:dyDescent="0.35">
      <c r="A192">
        <v>2020</v>
      </c>
      <c r="B192">
        <v>7</v>
      </c>
      <c r="C192">
        <v>10</v>
      </c>
      <c r="D192" t="s">
        <v>214</v>
      </c>
      <c r="E192">
        <v>271700</v>
      </c>
      <c r="F192">
        <v>3736904</v>
      </c>
      <c r="G192">
        <v>1069211</v>
      </c>
    </row>
    <row r="193" spans="1:7" x14ac:dyDescent="0.35">
      <c r="A193">
        <v>2020</v>
      </c>
      <c r="B193">
        <v>7</v>
      </c>
      <c r="C193">
        <v>19</v>
      </c>
      <c r="D193" t="s">
        <v>215</v>
      </c>
      <c r="E193">
        <v>518947</v>
      </c>
      <c r="F193">
        <v>4255851</v>
      </c>
      <c r="G193">
        <v>1069211</v>
      </c>
    </row>
    <row r="194" spans="1:7" x14ac:dyDescent="0.35">
      <c r="A194">
        <v>2020</v>
      </c>
      <c r="B194">
        <v>7</v>
      </c>
      <c r="C194">
        <v>29</v>
      </c>
      <c r="D194" t="s">
        <v>216</v>
      </c>
      <c r="E194">
        <v>796224</v>
      </c>
      <c r="F194">
        <v>5052075</v>
      </c>
      <c r="G194">
        <v>1069211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8"/>
  <sheetViews>
    <sheetView workbookViewId="0"/>
  </sheetViews>
  <sheetFormatPr defaultRowHeight="14.5" x14ac:dyDescent="0.35"/>
  <sheetData>
    <row r="1" spans="1:9" x14ac:dyDescent="0.35">
      <c r="A1" s="1" t="s">
        <v>217</v>
      </c>
      <c r="B1" s="1" t="s">
        <v>218</v>
      </c>
      <c r="C1" s="1" t="s">
        <v>219</v>
      </c>
      <c r="D1" s="1" t="s">
        <v>220</v>
      </c>
      <c r="E1" s="1" t="s">
        <v>18</v>
      </c>
      <c r="F1" s="1" t="s">
        <v>19</v>
      </c>
      <c r="G1" s="1" t="s">
        <v>20</v>
      </c>
      <c r="H1" s="1" t="s">
        <v>221</v>
      </c>
      <c r="I1" s="1" t="s">
        <v>222</v>
      </c>
    </row>
    <row r="2" spans="1:9" x14ac:dyDescent="0.35">
      <c r="A2" t="s">
        <v>223</v>
      </c>
      <c r="B2" t="s">
        <v>223</v>
      </c>
      <c r="C2" t="s">
        <v>223</v>
      </c>
      <c r="D2" t="s">
        <v>223</v>
      </c>
      <c r="E2" t="s">
        <v>224</v>
      </c>
      <c r="F2" t="s">
        <v>22</v>
      </c>
      <c r="G2" t="s">
        <v>225</v>
      </c>
      <c r="H2" t="s">
        <v>23</v>
      </c>
      <c r="I2" t="s">
        <v>24</v>
      </c>
    </row>
    <row r="3" spans="1:9" x14ac:dyDescent="0.35">
      <c r="E3" s="2">
        <v>43132</v>
      </c>
      <c r="F3" t="s">
        <v>226</v>
      </c>
      <c r="G3">
        <v>500</v>
      </c>
      <c r="H3">
        <v>500</v>
      </c>
      <c r="I3">
        <v>10739000</v>
      </c>
    </row>
    <row r="4" spans="1:9" x14ac:dyDescent="0.35">
      <c r="E4" s="2">
        <v>43134.666666666657</v>
      </c>
      <c r="F4" t="s">
        <v>227</v>
      </c>
      <c r="G4">
        <v>3000</v>
      </c>
      <c r="H4">
        <v>3500</v>
      </c>
      <c r="I4">
        <v>10739000</v>
      </c>
    </row>
    <row r="5" spans="1:9" x14ac:dyDescent="0.35">
      <c r="E5" s="2">
        <v>43137.333333333343</v>
      </c>
      <c r="F5" t="s">
        <v>228</v>
      </c>
      <c r="G5">
        <v>9000</v>
      </c>
      <c r="H5">
        <v>12500</v>
      </c>
      <c r="I5">
        <v>10739000</v>
      </c>
    </row>
    <row r="6" spans="1:9" x14ac:dyDescent="0.35">
      <c r="E6" s="2">
        <v>43140</v>
      </c>
      <c r="F6" t="s">
        <v>229</v>
      </c>
      <c r="G6">
        <v>18000</v>
      </c>
      <c r="H6">
        <v>30500</v>
      </c>
      <c r="I6">
        <v>10739000</v>
      </c>
    </row>
    <row r="7" spans="1:9" x14ac:dyDescent="0.35">
      <c r="E7" s="2">
        <v>43142.666666666657</v>
      </c>
      <c r="F7" t="s">
        <v>230</v>
      </c>
      <c r="G7">
        <v>27500</v>
      </c>
      <c r="H7">
        <v>58000</v>
      </c>
      <c r="I7">
        <v>10739000</v>
      </c>
    </row>
    <row r="8" spans="1:9" x14ac:dyDescent="0.35">
      <c r="E8" s="2">
        <v>43145.333333333343</v>
      </c>
      <c r="F8" t="s">
        <v>231</v>
      </c>
      <c r="G8">
        <v>42000</v>
      </c>
      <c r="H8">
        <v>100000</v>
      </c>
      <c r="I8">
        <v>10739000</v>
      </c>
    </row>
    <row r="9" spans="1:9" x14ac:dyDescent="0.35">
      <c r="E9" s="2">
        <v>43148</v>
      </c>
      <c r="F9" t="s">
        <v>232</v>
      </c>
      <c r="G9">
        <v>59500</v>
      </c>
      <c r="H9">
        <v>159500</v>
      </c>
      <c r="I9">
        <v>10739000</v>
      </c>
    </row>
    <row r="10" spans="1:9" x14ac:dyDescent="0.35">
      <c r="E10" s="2">
        <v>43150.666666666657</v>
      </c>
      <c r="F10" t="s">
        <v>233</v>
      </c>
      <c r="G10">
        <v>76000</v>
      </c>
      <c r="H10">
        <v>235500</v>
      </c>
      <c r="I10">
        <v>10739000</v>
      </c>
    </row>
    <row r="11" spans="1:9" x14ac:dyDescent="0.35">
      <c r="E11" s="2">
        <v>43153.333333333343</v>
      </c>
      <c r="F11" t="s">
        <v>234</v>
      </c>
      <c r="G11">
        <v>99000</v>
      </c>
      <c r="H11">
        <v>334500</v>
      </c>
      <c r="I11">
        <v>10739000</v>
      </c>
    </row>
    <row r="12" spans="1:9" x14ac:dyDescent="0.35">
      <c r="E12" s="2">
        <v>43156</v>
      </c>
      <c r="F12" t="s">
        <v>235</v>
      </c>
      <c r="G12">
        <v>125000</v>
      </c>
      <c r="H12">
        <v>459500</v>
      </c>
      <c r="I12">
        <v>10739000</v>
      </c>
    </row>
    <row r="13" spans="1:9" x14ac:dyDescent="0.35">
      <c r="E13" s="2">
        <v>43158.666666666657</v>
      </c>
      <c r="F13" t="s">
        <v>236</v>
      </c>
      <c r="G13">
        <v>148500</v>
      </c>
      <c r="H13">
        <v>608000</v>
      </c>
      <c r="I13">
        <v>10739000</v>
      </c>
    </row>
    <row r="14" spans="1:9" x14ac:dyDescent="0.35">
      <c r="E14" s="2">
        <v>43161.333333333343</v>
      </c>
      <c r="F14" t="s">
        <v>237</v>
      </c>
      <c r="G14">
        <v>7992</v>
      </c>
      <c r="H14">
        <v>615992</v>
      </c>
      <c r="I14">
        <v>6340320</v>
      </c>
    </row>
    <row r="15" spans="1:9" x14ac:dyDescent="0.35">
      <c r="E15" s="2">
        <v>43165.333333333343</v>
      </c>
      <c r="F15" t="s">
        <v>238</v>
      </c>
      <c r="G15">
        <v>25974</v>
      </c>
      <c r="H15">
        <v>641966</v>
      </c>
      <c r="I15">
        <v>6340320</v>
      </c>
    </row>
    <row r="16" spans="1:9" x14ac:dyDescent="0.35">
      <c r="E16" s="2">
        <v>43169.333333333343</v>
      </c>
      <c r="F16" t="s">
        <v>239</v>
      </c>
      <c r="G16">
        <v>46620</v>
      </c>
      <c r="H16">
        <v>688586</v>
      </c>
      <c r="I16">
        <v>6340320</v>
      </c>
    </row>
    <row r="17" spans="5:9" x14ac:dyDescent="0.35">
      <c r="E17" s="2">
        <v>43173.333333333343</v>
      </c>
      <c r="F17" t="s">
        <v>240</v>
      </c>
      <c r="G17">
        <v>69930</v>
      </c>
      <c r="H17">
        <v>758516</v>
      </c>
      <c r="I17">
        <v>6340320</v>
      </c>
    </row>
    <row r="18" spans="5:9" x14ac:dyDescent="0.35">
      <c r="E18" s="2">
        <v>43177.333333333343</v>
      </c>
      <c r="F18" t="s">
        <v>241</v>
      </c>
      <c r="G18">
        <v>95904</v>
      </c>
      <c r="H18">
        <v>854420</v>
      </c>
      <c r="I18">
        <v>6340320</v>
      </c>
    </row>
    <row r="19" spans="5:9" x14ac:dyDescent="0.35">
      <c r="E19" s="2">
        <v>43181.333333333343</v>
      </c>
      <c r="F19" t="s">
        <v>242</v>
      </c>
      <c r="G19">
        <v>124542</v>
      </c>
      <c r="H19">
        <v>978962</v>
      </c>
      <c r="I19">
        <v>6340320</v>
      </c>
    </row>
    <row r="20" spans="5:9" x14ac:dyDescent="0.35">
      <c r="E20" s="2">
        <v>43185.333333333343</v>
      </c>
      <c r="F20" t="s">
        <v>243</v>
      </c>
      <c r="G20">
        <v>155844</v>
      </c>
      <c r="H20">
        <v>1134806</v>
      </c>
      <c r="I20">
        <v>6340320</v>
      </c>
    </row>
    <row r="21" spans="5:9" x14ac:dyDescent="0.35">
      <c r="E21" s="2">
        <v>43189.333333333343</v>
      </c>
      <c r="F21" t="s">
        <v>244</v>
      </c>
      <c r="G21">
        <v>189810</v>
      </c>
      <c r="H21">
        <v>1324616</v>
      </c>
      <c r="I21">
        <v>6340320</v>
      </c>
    </row>
    <row r="22" spans="5:9" x14ac:dyDescent="0.35">
      <c r="E22" s="2">
        <v>43193.333333333343</v>
      </c>
      <c r="F22" t="s">
        <v>245</v>
      </c>
      <c r="G22">
        <v>15000</v>
      </c>
      <c r="H22">
        <v>1339616</v>
      </c>
      <c r="I22">
        <v>3850833.333333333</v>
      </c>
    </row>
    <row r="23" spans="5:9" x14ac:dyDescent="0.35">
      <c r="E23" s="2">
        <v>43198.666666666657</v>
      </c>
      <c r="F23" t="s">
        <v>246</v>
      </c>
      <c r="G23">
        <v>42000</v>
      </c>
      <c r="H23">
        <v>1381616</v>
      </c>
      <c r="I23">
        <v>3850833.333333333</v>
      </c>
    </row>
    <row r="24" spans="5:9" x14ac:dyDescent="0.35">
      <c r="E24" s="2">
        <v>43204</v>
      </c>
      <c r="F24" t="s">
        <v>247</v>
      </c>
      <c r="G24">
        <v>77000</v>
      </c>
      <c r="H24">
        <v>1458616</v>
      </c>
      <c r="I24">
        <v>3850833.333333333</v>
      </c>
    </row>
    <row r="25" spans="5:9" x14ac:dyDescent="0.35">
      <c r="E25" s="2">
        <v>43209.333333333343</v>
      </c>
      <c r="F25" t="s">
        <v>248</v>
      </c>
      <c r="G25">
        <v>109250</v>
      </c>
      <c r="H25">
        <v>1567866</v>
      </c>
      <c r="I25">
        <v>3850833.333333333</v>
      </c>
    </row>
    <row r="26" spans="5:9" x14ac:dyDescent="0.35">
      <c r="E26" s="2">
        <v>43214.666666666657</v>
      </c>
      <c r="F26" t="s">
        <v>249</v>
      </c>
      <c r="G26">
        <v>144000</v>
      </c>
      <c r="H26">
        <v>1711866</v>
      </c>
      <c r="I26">
        <v>3850833.333333333</v>
      </c>
    </row>
    <row r="27" spans="5:9" x14ac:dyDescent="0.35">
      <c r="E27" s="2">
        <v>43220</v>
      </c>
      <c r="F27" t="s">
        <v>250</v>
      </c>
      <c r="G27">
        <v>187500</v>
      </c>
      <c r="H27">
        <v>1899366</v>
      </c>
      <c r="I27">
        <v>3850833.333333333</v>
      </c>
    </row>
    <row r="28" spans="5:9" x14ac:dyDescent="0.35">
      <c r="E28" s="2">
        <v>43225.333333333343</v>
      </c>
      <c r="F28" t="s">
        <v>251</v>
      </c>
      <c r="G28">
        <v>26000</v>
      </c>
      <c r="H28">
        <v>1925366</v>
      </c>
      <c r="I28">
        <v>2283066.666666667</v>
      </c>
    </row>
    <row r="29" spans="5:9" x14ac:dyDescent="0.35">
      <c r="E29" s="2">
        <v>43232</v>
      </c>
      <c r="F29" t="s">
        <v>252</v>
      </c>
      <c r="G29">
        <v>64800</v>
      </c>
      <c r="H29">
        <v>1990166</v>
      </c>
      <c r="I29">
        <v>2283066.666666667</v>
      </c>
    </row>
    <row r="30" spans="5:9" x14ac:dyDescent="0.35">
      <c r="E30" s="2">
        <v>43238.666666666657</v>
      </c>
      <c r="F30" t="s">
        <v>253</v>
      </c>
      <c r="G30">
        <v>100800</v>
      </c>
      <c r="H30">
        <v>2090966</v>
      </c>
      <c r="I30">
        <v>2283066.666666667</v>
      </c>
    </row>
    <row r="31" spans="5:9" x14ac:dyDescent="0.35">
      <c r="E31" s="2">
        <v>43245.333333333343</v>
      </c>
      <c r="F31" t="s">
        <v>254</v>
      </c>
      <c r="G31">
        <v>145000</v>
      </c>
      <c r="H31">
        <v>2235966</v>
      </c>
      <c r="I31">
        <v>2283066.666666667</v>
      </c>
    </row>
    <row r="32" spans="5:9" x14ac:dyDescent="0.35">
      <c r="E32" s="2">
        <v>43252</v>
      </c>
      <c r="F32" t="s">
        <v>255</v>
      </c>
      <c r="G32">
        <v>5010</v>
      </c>
      <c r="H32">
        <v>2240976</v>
      </c>
      <c r="I32">
        <v>1409257.333333333</v>
      </c>
    </row>
    <row r="33" spans="5:9" x14ac:dyDescent="0.35">
      <c r="E33" s="2">
        <v>43260</v>
      </c>
      <c r="F33" t="s">
        <v>256</v>
      </c>
      <c r="G33">
        <v>46593</v>
      </c>
      <c r="H33">
        <v>2287569</v>
      </c>
      <c r="I33">
        <v>1409257.333333333</v>
      </c>
    </row>
    <row r="34" spans="5:9" x14ac:dyDescent="0.35">
      <c r="E34" s="2">
        <v>43268</v>
      </c>
      <c r="F34" t="s">
        <v>257</v>
      </c>
      <c r="G34">
        <v>90848</v>
      </c>
      <c r="H34">
        <v>2378417</v>
      </c>
      <c r="I34">
        <v>1409257.333333333</v>
      </c>
    </row>
    <row r="35" spans="5:9" x14ac:dyDescent="0.35">
      <c r="E35" s="2">
        <v>43276</v>
      </c>
      <c r="F35" t="s">
        <v>258</v>
      </c>
      <c r="G35">
        <v>137775</v>
      </c>
      <c r="H35">
        <v>2516192</v>
      </c>
      <c r="I35">
        <v>1409257.333333333</v>
      </c>
    </row>
    <row r="36" spans="5:9" x14ac:dyDescent="0.35">
      <c r="E36" s="2">
        <v>43284</v>
      </c>
      <c r="F36" t="s">
        <v>259</v>
      </c>
      <c r="G36">
        <v>14586</v>
      </c>
      <c r="H36">
        <v>2530778</v>
      </c>
      <c r="I36">
        <v>1623622</v>
      </c>
    </row>
    <row r="37" spans="5:9" x14ac:dyDescent="0.35">
      <c r="E37" s="2">
        <v>43293.333333333343</v>
      </c>
      <c r="F37" t="s">
        <v>260</v>
      </c>
      <c r="G37">
        <v>60060</v>
      </c>
      <c r="H37">
        <v>2590838</v>
      </c>
      <c r="I37">
        <v>1623622</v>
      </c>
    </row>
    <row r="38" spans="5:9" x14ac:dyDescent="0.35">
      <c r="E38" s="2">
        <v>43302.666666666657</v>
      </c>
      <c r="F38" t="s">
        <v>261</v>
      </c>
      <c r="G38">
        <v>108108</v>
      </c>
      <c r="H38">
        <v>2698946</v>
      </c>
      <c r="I38">
        <v>1623622</v>
      </c>
    </row>
    <row r="39" spans="5:9" x14ac:dyDescent="0.35">
      <c r="E39" s="2">
        <v>43312</v>
      </c>
      <c r="F39" t="s">
        <v>262</v>
      </c>
      <c r="G39">
        <v>164021</v>
      </c>
      <c r="H39">
        <v>2862967</v>
      </c>
      <c r="I39">
        <v>1623622</v>
      </c>
    </row>
    <row r="40" spans="5:9" x14ac:dyDescent="0.35">
      <c r="E40" s="2">
        <v>43321.333333333343</v>
      </c>
      <c r="F40" t="s">
        <v>263</v>
      </c>
      <c r="G40">
        <v>42750</v>
      </c>
      <c r="H40">
        <v>2905717</v>
      </c>
      <c r="I40">
        <v>1288666.666666667</v>
      </c>
    </row>
    <row r="41" spans="5:9" x14ac:dyDescent="0.35">
      <c r="E41" s="2">
        <v>43332</v>
      </c>
      <c r="F41" t="s">
        <v>264</v>
      </c>
      <c r="G41">
        <v>97500</v>
      </c>
      <c r="H41">
        <v>3003217</v>
      </c>
      <c r="I41">
        <v>1288666.666666667</v>
      </c>
    </row>
    <row r="42" spans="5:9" x14ac:dyDescent="0.35">
      <c r="E42" s="2">
        <v>43342.666666666657</v>
      </c>
      <c r="F42" t="s">
        <v>265</v>
      </c>
      <c r="G42">
        <v>150000</v>
      </c>
      <c r="H42">
        <v>3153217</v>
      </c>
      <c r="I42">
        <v>1288666.666666667</v>
      </c>
    </row>
    <row r="43" spans="5:9" x14ac:dyDescent="0.35">
      <c r="E43" s="2">
        <v>43353.333333333343</v>
      </c>
      <c r="F43" t="s">
        <v>266</v>
      </c>
      <c r="G43">
        <v>45510</v>
      </c>
      <c r="H43">
        <v>3198727</v>
      </c>
      <c r="I43">
        <v>621378</v>
      </c>
    </row>
    <row r="44" spans="5:9" x14ac:dyDescent="0.35">
      <c r="E44" s="2">
        <v>43365.333333333343</v>
      </c>
      <c r="F44" t="s">
        <v>267</v>
      </c>
      <c r="G44">
        <v>102564</v>
      </c>
      <c r="H44">
        <v>3301291</v>
      </c>
      <c r="I44">
        <v>621378</v>
      </c>
    </row>
    <row r="45" spans="5:9" x14ac:dyDescent="0.35">
      <c r="E45" s="2">
        <v>43377.333333333343</v>
      </c>
      <c r="F45" t="s">
        <v>268</v>
      </c>
      <c r="G45">
        <v>17200</v>
      </c>
      <c r="H45">
        <v>3318491</v>
      </c>
      <c r="I45">
        <v>940833.33333333337</v>
      </c>
    </row>
    <row r="46" spans="5:9" x14ac:dyDescent="0.35">
      <c r="E46" s="2">
        <v>43390.666666666657</v>
      </c>
      <c r="F46" t="s">
        <v>269</v>
      </c>
      <c r="G46">
        <v>74800</v>
      </c>
      <c r="H46">
        <v>3393291</v>
      </c>
      <c r="I46">
        <v>940833.33333333337</v>
      </c>
    </row>
    <row r="47" spans="5:9" x14ac:dyDescent="0.35">
      <c r="E47" s="2">
        <v>43404</v>
      </c>
      <c r="F47" t="s">
        <v>270</v>
      </c>
      <c r="G47">
        <v>139500</v>
      </c>
      <c r="H47">
        <v>3532791</v>
      </c>
      <c r="I47">
        <v>940833.33333333337</v>
      </c>
    </row>
    <row r="48" spans="5:9" x14ac:dyDescent="0.35">
      <c r="E48" s="2">
        <v>43417.333333333343</v>
      </c>
      <c r="F48" t="s">
        <v>271</v>
      </c>
      <c r="G48">
        <v>54418</v>
      </c>
      <c r="H48">
        <v>3587209</v>
      </c>
      <c r="I48">
        <v>481359.66666666669</v>
      </c>
    </row>
    <row r="49" spans="5:9" x14ac:dyDescent="0.35">
      <c r="E49" s="2">
        <v>43432</v>
      </c>
      <c r="F49" t="s">
        <v>272</v>
      </c>
      <c r="G49">
        <v>119756</v>
      </c>
      <c r="H49">
        <v>3706965</v>
      </c>
      <c r="I49">
        <v>481359.66666666669</v>
      </c>
    </row>
    <row r="50" spans="5:9" x14ac:dyDescent="0.35">
      <c r="E50" s="2">
        <v>43446.666666666657</v>
      </c>
      <c r="F50" t="s">
        <v>273</v>
      </c>
      <c r="G50">
        <v>47808</v>
      </c>
      <c r="H50">
        <v>3754773</v>
      </c>
      <c r="I50">
        <v>367358</v>
      </c>
    </row>
    <row r="51" spans="5:9" x14ac:dyDescent="0.35">
      <c r="E51" s="2">
        <v>43462.666666666657</v>
      </c>
      <c r="F51" t="s">
        <v>274</v>
      </c>
      <c r="G51">
        <v>113876</v>
      </c>
      <c r="H51">
        <v>3868649</v>
      </c>
      <c r="I51">
        <v>367358</v>
      </c>
    </row>
    <row r="52" spans="5:9" x14ac:dyDescent="0.35">
      <c r="E52" s="2">
        <v>43478.666666666657</v>
      </c>
      <c r="F52" t="s">
        <v>275</v>
      </c>
      <c r="G52">
        <v>650000</v>
      </c>
      <c r="H52">
        <v>4518649</v>
      </c>
      <c r="I52">
        <v>37809333.333333343</v>
      </c>
    </row>
    <row r="53" spans="5:9" x14ac:dyDescent="0.35">
      <c r="E53" s="2">
        <v>43480</v>
      </c>
      <c r="F53" t="s">
        <v>276</v>
      </c>
      <c r="G53">
        <v>765000</v>
      </c>
      <c r="H53">
        <v>5283649</v>
      </c>
      <c r="I53">
        <v>37809333.333333343</v>
      </c>
    </row>
    <row r="54" spans="5:9" x14ac:dyDescent="0.35">
      <c r="E54" s="2">
        <v>43481.333333333343</v>
      </c>
      <c r="F54" t="s">
        <v>277</v>
      </c>
      <c r="G54">
        <v>832000</v>
      </c>
      <c r="H54">
        <v>6115649</v>
      </c>
      <c r="I54">
        <v>37809333.333333343</v>
      </c>
    </row>
    <row r="55" spans="5:9" x14ac:dyDescent="0.35">
      <c r="E55" s="2">
        <v>43482.666666666657</v>
      </c>
      <c r="F55" t="s">
        <v>278</v>
      </c>
      <c r="G55">
        <v>901000</v>
      </c>
      <c r="H55">
        <v>7016649</v>
      </c>
      <c r="I55">
        <v>37809333.333333343</v>
      </c>
    </row>
    <row r="56" spans="5:9" x14ac:dyDescent="0.35">
      <c r="E56" s="2">
        <v>43484</v>
      </c>
      <c r="F56" t="s">
        <v>279</v>
      </c>
      <c r="G56">
        <v>1026000</v>
      </c>
      <c r="H56">
        <v>8042649</v>
      </c>
      <c r="I56">
        <v>37809333.333333343</v>
      </c>
    </row>
    <row r="57" spans="5:9" x14ac:dyDescent="0.35">
      <c r="E57" s="2">
        <v>43485.333333333343</v>
      </c>
      <c r="F57" t="s">
        <v>280</v>
      </c>
      <c r="G57">
        <v>1100000</v>
      </c>
      <c r="H57">
        <v>9142649</v>
      </c>
      <c r="I57">
        <v>37809333.333333343</v>
      </c>
    </row>
    <row r="58" spans="5:9" x14ac:dyDescent="0.35">
      <c r="E58" s="2">
        <v>43486.666666666657</v>
      </c>
      <c r="F58" t="s">
        <v>281</v>
      </c>
      <c r="G58">
        <v>1176000</v>
      </c>
      <c r="H58">
        <v>10318649</v>
      </c>
      <c r="I58">
        <v>37809333.333333343</v>
      </c>
    </row>
    <row r="59" spans="5:9" x14ac:dyDescent="0.35">
      <c r="E59" s="2">
        <v>43488</v>
      </c>
      <c r="F59" t="s">
        <v>282</v>
      </c>
      <c r="G59">
        <v>1311000</v>
      </c>
      <c r="H59">
        <v>11629649</v>
      </c>
      <c r="I59">
        <v>37809333.333333343</v>
      </c>
    </row>
    <row r="60" spans="5:9" x14ac:dyDescent="0.35">
      <c r="E60" s="2">
        <v>43489.333333333343</v>
      </c>
      <c r="F60" t="s">
        <v>283</v>
      </c>
      <c r="G60">
        <v>1392000</v>
      </c>
      <c r="H60">
        <v>13021649</v>
      </c>
      <c r="I60">
        <v>37809333.333333343</v>
      </c>
    </row>
    <row r="61" spans="5:9" x14ac:dyDescent="0.35">
      <c r="E61" s="2">
        <v>43490.666666666657</v>
      </c>
      <c r="F61" t="s">
        <v>284</v>
      </c>
      <c r="G61">
        <v>1475000</v>
      </c>
      <c r="H61">
        <v>14496649</v>
      </c>
      <c r="I61">
        <v>37809333.333333343</v>
      </c>
    </row>
    <row r="62" spans="5:9" x14ac:dyDescent="0.35">
      <c r="E62" s="2">
        <v>43492</v>
      </c>
      <c r="F62" t="s">
        <v>285</v>
      </c>
      <c r="G62">
        <v>1620000</v>
      </c>
      <c r="H62">
        <v>16116649</v>
      </c>
      <c r="I62">
        <v>37809333.333333343</v>
      </c>
    </row>
    <row r="63" spans="5:9" x14ac:dyDescent="0.35">
      <c r="E63" s="2">
        <v>43493.333333333343</v>
      </c>
      <c r="F63" t="s">
        <v>286</v>
      </c>
      <c r="G63">
        <v>1708000</v>
      </c>
      <c r="H63">
        <v>17824649</v>
      </c>
      <c r="I63">
        <v>37809333.333333343</v>
      </c>
    </row>
    <row r="64" spans="5:9" x14ac:dyDescent="0.35">
      <c r="E64" s="2">
        <v>43494.666666666657</v>
      </c>
      <c r="F64" t="s">
        <v>287</v>
      </c>
      <c r="G64">
        <v>1798000</v>
      </c>
      <c r="H64">
        <v>19622649</v>
      </c>
      <c r="I64">
        <v>37809333.333333343</v>
      </c>
    </row>
    <row r="65" spans="5:9" x14ac:dyDescent="0.35">
      <c r="E65" s="2">
        <v>43496</v>
      </c>
      <c r="F65" t="s">
        <v>288</v>
      </c>
      <c r="G65">
        <v>1953000</v>
      </c>
      <c r="H65">
        <v>21575649</v>
      </c>
      <c r="I65">
        <v>37809333.333333343</v>
      </c>
    </row>
    <row r="66" spans="5:9" x14ac:dyDescent="0.35">
      <c r="E66" s="2">
        <v>43497.333333333343</v>
      </c>
      <c r="F66" t="s">
        <v>289</v>
      </c>
      <c r="G66">
        <v>32000</v>
      </c>
      <c r="H66">
        <v>21607649</v>
      </c>
      <c r="I66">
        <v>10739000</v>
      </c>
    </row>
    <row r="67" spans="5:9" x14ac:dyDescent="0.35">
      <c r="E67" s="2">
        <v>43500</v>
      </c>
      <c r="F67" t="s">
        <v>290</v>
      </c>
      <c r="G67">
        <v>130000</v>
      </c>
      <c r="H67">
        <v>21737649</v>
      </c>
      <c r="I67">
        <v>10739000</v>
      </c>
    </row>
    <row r="68" spans="5:9" x14ac:dyDescent="0.35">
      <c r="E68" s="2">
        <v>43502.666666666657</v>
      </c>
      <c r="F68" t="s">
        <v>291</v>
      </c>
      <c r="G68">
        <v>198000</v>
      </c>
      <c r="H68">
        <v>21935649</v>
      </c>
      <c r="I68">
        <v>10739000</v>
      </c>
    </row>
    <row r="69" spans="5:9" x14ac:dyDescent="0.35">
      <c r="E69" s="2">
        <v>43505.333333333343</v>
      </c>
      <c r="F69" t="s">
        <v>292</v>
      </c>
      <c r="G69">
        <v>301500</v>
      </c>
      <c r="H69">
        <v>22237149</v>
      </c>
      <c r="I69">
        <v>10739000</v>
      </c>
    </row>
    <row r="70" spans="5:9" x14ac:dyDescent="0.35">
      <c r="E70" s="2">
        <v>43508</v>
      </c>
      <c r="F70" t="s">
        <v>293</v>
      </c>
      <c r="G70">
        <v>408000</v>
      </c>
      <c r="H70">
        <v>22645149</v>
      </c>
      <c r="I70">
        <v>10739000</v>
      </c>
    </row>
    <row r="71" spans="5:9" x14ac:dyDescent="0.35">
      <c r="E71" s="2">
        <v>43510.666666666657</v>
      </c>
      <c r="F71" t="s">
        <v>294</v>
      </c>
      <c r="G71">
        <v>483000</v>
      </c>
      <c r="H71">
        <v>23128149</v>
      </c>
      <c r="I71">
        <v>10739000</v>
      </c>
    </row>
    <row r="72" spans="5:9" x14ac:dyDescent="0.35">
      <c r="E72" s="2">
        <v>43513.333333333343</v>
      </c>
      <c r="F72" t="s">
        <v>295</v>
      </c>
      <c r="G72">
        <v>595000</v>
      </c>
      <c r="H72">
        <v>23723149</v>
      </c>
      <c r="I72">
        <v>10739000</v>
      </c>
    </row>
    <row r="73" spans="5:9" x14ac:dyDescent="0.35">
      <c r="E73" s="2">
        <v>43516</v>
      </c>
      <c r="F73" t="s">
        <v>296</v>
      </c>
      <c r="G73">
        <v>710000</v>
      </c>
      <c r="H73">
        <v>24433149</v>
      </c>
      <c r="I73">
        <v>10739000</v>
      </c>
    </row>
    <row r="74" spans="5:9" x14ac:dyDescent="0.35">
      <c r="E74" s="2">
        <v>43518.666666666657</v>
      </c>
      <c r="F74" t="s">
        <v>297</v>
      </c>
      <c r="G74">
        <v>792000</v>
      </c>
      <c r="H74">
        <v>25225149</v>
      </c>
      <c r="I74">
        <v>10739000</v>
      </c>
    </row>
    <row r="75" spans="5:9" x14ac:dyDescent="0.35">
      <c r="E75" s="2">
        <v>43521.333333333343</v>
      </c>
      <c r="F75" t="s">
        <v>298</v>
      </c>
      <c r="G75">
        <v>912500</v>
      </c>
      <c r="H75">
        <v>26137649</v>
      </c>
      <c r="I75">
        <v>10739000</v>
      </c>
    </row>
    <row r="76" spans="5:9" x14ac:dyDescent="0.35">
      <c r="E76" s="2">
        <v>43524</v>
      </c>
      <c r="F76" t="s">
        <v>299</v>
      </c>
      <c r="G76">
        <v>1036000</v>
      </c>
      <c r="H76">
        <v>27173649</v>
      </c>
      <c r="I76">
        <v>10739000</v>
      </c>
    </row>
    <row r="77" spans="5:9" x14ac:dyDescent="0.35">
      <c r="E77" s="2">
        <v>43526.666666666657</v>
      </c>
      <c r="F77" t="s">
        <v>300</v>
      </c>
      <c r="G77">
        <v>49950</v>
      </c>
      <c r="H77">
        <v>27223599</v>
      </c>
      <c r="I77">
        <v>6340320</v>
      </c>
    </row>
    <row r="78" spans="5:9" x14ac:dyDescent="0.35">
      <c r="E78" s="2">
        <v>43530.666666666657</v>
      </c>
      <c r="F78" t="s">
        <v>301</v>
      </c>
      <c r="G78">
        <v>151848</v>
      </c>
      <c r="H78">
        <v>27375447</v>
      </c>
      <c r="I78">
        <v>6340320</v>
      </c>
    </row>
    <row r="79" spans="5:9" x14ac:dyDescent="0.35">
      <c r="E79" s="2">
        <v>43534.666666666657</v>
      </c>
      <c r="F79" t="s">
        <v>302</v>
      </c>
      <c r="G79">
        <v>256410</v>
      </c>
      <c r="H79">
        <v>27631857</v>
      </c>
      <c r="I79">
        <v>6340320</v>
      </c>
    </row>
    <row r="80" spans="5:9" x14ac:dyDescent="0.35">
      <c r="E80" s="2">
        <v>43538.666666666657</v>
      </c>
      <c r="F80" t="s">
        <v>303</v>
      </c>
      <c r="G80">
        <v>363636</v>
      </c>
      <c r="H80">
        <v>27995493</v>
      </c>
      <c r="I80">
        <v>6340320</v>
      </c>
    </row>
    <row r="81" spans="5:9" x14ac:dyDescent="0.35">
      <c r="E81" s="2">
        <v>43542.666666666657</v>
      </c>
      <c r="F81" t="s">
        <v>304</v>
      </c>
      <c r="G81">
        <v>473526</v>
      </c>
      <c r="H81">
        <v>28469019</v>
      </c>
      <c r="I81">
        <v>6340320</v>
      </c>
    </row>
    <row r="82" spans="5:9" x14ac:dyDescent="0.35">
      <c r="E82" s="2">
        <v>43546.666666666657</v>
      </c>
      <c r="F82" t="s">
        <v>305</v>
      </c>
      <c r="G82">
        <v>586080</v>
      </c>
      <c r="H82">
        <v>29055099</v>
      </c>
      <c r="I82">
        <v>6340320</v>
      </c>
    </row>
    <row r="83" spans="5:9" x14ac:dyDescent="0.35">
      <c r="E83" s="2">
        <v>43550.666666666657</v>
      </c>
      <c r="F83" t="s">
        <v>306</v>
      </c>
      <c r="G83">
        <v>701298</v>
      </c>
      <c r="H83">
        <v>29756397</v>
      </c>
      <c r="I83">
        <v>6340320</v>
      </c>
    </row>
    <row r="84" spans="5:9" x14ac:dyDescent="0.35">
      <c r="E84" s="2">
        <v>43554.666666666657</v>
      </c>
      <c r="F84" t="s">
        <v>307</v>
      </c>
      <c r="G84">
        <v>819180</v>
      </c>
      <c r="H84">
        <v>30575577</v>
      </c>
      <c r="I84">
        <v>6340320</v>
      </c>
    </row>
    <row r="85" spans="5:9" x14ac:dyDescent="0.35">
      <c r="E85" s="2">
        <v>43558.666666666657</v>
      </c>
      <c r="F85" t="s">
        <v>308</v>
      </c>
      <c r="G85">
        <v>62250</v>
      </c>
      <c r="H85">
        <v>30637827</v>
      </c>
      <c r="I85">
        <v>3850833.333333333</v>
      </c>
    </row>
    <row r="86" spans="5:9" x14ac:dyDescent="0.35">
      <c r="E86" s="2">
        <v>43564</v>
      </c>
      <c r="F86" t="s">
        <v>309</v>
      </c>
      <c r="G86">
        <v>189000</v>
      </c>
      <c r="H86">
        <v>30826827</v>
      </c>
      <c r="I86">
        <v>3850833.333333333</v>
      </c>
    </row>
    <row r="87" spans="5:9" x14ac:dyDescent="0.35">
      <c r="E87" s="2">
        <v>43569.333333333343</v>
      </c>
      <c r="F87" t="s">
        <v>310</v>
      </c>
      <c r="G87">
        <v>297500</v>
      </c>
      <c r="H87">
        <v>31124327</v>
      </c>
      <c r="I87">
        <v>3850833.333333333</v>
      </c>
    </row>
    <row r="88" spans="5:9" x14ac:dyDescent="0.35">
      <c r="E88" s="2">
        <v>43574.666666666657</v>
      </c>
      <c r="F88" t="s">
        <v>311</v>
      </c>
      <c r="G88">
        <v>408500</v>
      </c>
      <c r="H88">
        <v>31532827</v>
      </c>
      <c r="I88">
        <v>3850833.333333333</v>
      </c>
    </row>
    <row r="89" spans="5:9" x14ac:dyDescent="0.35">
      <c r="E89" s="2">
        <v>43580</v>
      </c>
      <c r="F89" t="s">
        <v>312</v>
      </c>
      <c r="G89">
        <v>543750</v>
      </c>
      <c r="H89">
        <v>32076577</v>
      </c>
      <c r="I89">
        <v>3850833.333333333</v>
      </c>
    </row>
    <row r="90" spans="5:9" x14ac:dyDescent="0.35">
      <c r="E90" s="2">
        <v>43585.333333333343</v>
      </c>
      <c r="F90" t="s">
        <v>313</v>
      </c>
      <c r="G90">
        <v>660000</v>
      </c>
      <c r="H90">
        <v>32736577</v>
      </c>
      <c r="I90">
        <v>3850833.333333333</v>
      </c>
    </row>
    <row r="91" spans="5:9" x14ac:dyDescent="0.35">
      <c r="E91" s="2">
        <v>43590.666666666657</v>
      </c>
      <c r="F91" t="s">
        <v>314</v>
      </c>
      <c r="G91">
        <v>89000</v>
      </c>
      <c r="H91">
        <v>32825577</v>
      </c>
      <c r="I91">
        <v>2283066.666666667</v>
      </c>
    </row>
    <row r="92" spans="5:9" x14ac:dyDescent="0.35">
      <c r="E92" s="2">
        <v>43597.333333333343</v>
      </c>
      <c r="F92" t="s">
        <v>315</v>
      </c>
      <c r="G92">
        <v>216000</v>
      </c>
      <c r="H92">
        <v>33041577</v>
      </c>
      <c r="I92">
        <v>2283066.666666667</v>
      </c>
    </row>
    <row r="93" spans="5:9" x14ac:dyDescent="0.35">
      <c r="E93" s="2">
        <v>43604</v>
      </c>
      <c r="F93" t="s">
        <v>316</v>
      </c>
      <c r="G93">
        <v>345800</v>
      </c>
      <c r="H93">
        <v>33387377</v>
      </c>
      <c r="I93">
        <v>2283066.666666667</v>
      </c>
    </row>
    <row r="94" spans="5:9" x14ac:dyDescent="0.35">
      <c r="E94" s="2">
        <v>43610.666666666657</v>
      </c>
      <c r="F94" t="s">
        <v>317</v>
      </c>
      <c r="G94">
        <v>460000</v>
      </c>
      <c r="H94">
        <v>33847377</v>
      </c>
      <c r="I94">
        <v>2283066.666666667</v>
      </c>
    </row>
    <row r="95" spans="5:9" x14ac:dyDescent="0.35">
      <c r="E95" s="2">
        <v>43617.333333333343</v>
      </c>
      <c r="F95" t="s">
        <v>318</v>
      </c>
      <c r="G95">
        <v>15531</v>
      </c>
      <c r="H95">
        <v>15531</v>
      </c>
      <c r="I95">
        <v>1409257.333333333</v>
      </c>
    </row>
    <row r="96" spans="5:9" x14ac:dyDescent="0.35">
      <c r="E96" s="2">
        <v>43625.333333333343</v>
      </c>
      <c r="F96" t="s">
        <v>319</v>
      </c>
      <c r="G96">
        <v>141282</v>
      </c>
      <c r="H96">
        <v>156813</v>
      </c>
      <c r="I96">
        <v>1409257.333333333</v>
      </c>
    </row>
    <row r="97" spans="5:9" x14ac:dyDescent="0.35">
      <c r="E97" s="2">
        <v>43633.333333333343</v>
      </c>
      <c r="F97" t="s">
        <v>320</v>
      </c>
      <c r="G97">
        <v>269705</v>
      </c>
      <c r="H97">
        <v>426518</v>
      </c>
      <c r="I97">
        <v>1409257.333333333</v>
      </c>
    </row>
    <row r="98" spans="5:9" x14ac:dyDescent="0.35">
      <c r="E98" s="2">
        <v>43641.333333333343</v>
      </c>
      <c r="F98" t="s">
        <v>321</v>
      </c>
      <c r="G98">
        <v>400800</v>
      </c>
      <c r="H98">
        <v>827318</v>
      </c>
      <c r="I98">
        <v>1409257.333333333</v>
      </c>
    </row>
    <row r="99" spans="5:9" x14ac:dyDescent="0.35">
      <c r="E99" s="2">
        <v>43649.333333333343</v>
      </c>
      <c r="F99" t="s">
        <v>322</v>
      </c>
      <c r="G99">
        <v>41613</v>
      </c>
      <c r="H99">
        <v>868931</v>
      </c>
      <c r="I99">
        <v>1623622</v>
      </c>
    </row>
    <row r="100" spans="5:9" x14ac:dyDescent="0.35">
      <c r="E100" s="2">
        <v>43658.666666666657</v>
      </c>
      <c r="F100" t="s">
        <v>323</v>
      </c>
      <c r="G100">
        <v>168168</v>
      </c>
      <c r="H100">
        <v>1037099</v>
      </c>
      <c r="I100">
        <v>1623622</v>
      </c>
    </row>
    <row r="101" spans="5:9" x14ac:dyDescent="0.35">
      <c r="E101" s="2">
        <v>43668</v>
      </c>
      <c r="F101" t="s">
        <v>324</v>
      </c>
      <c r="G101">
        <v>311454</v>
      </c>
      <c r="H101">
        <v>1348553</v>
      </c>
      <c r="I101">
        <v>1623622</v>
      </c>
    </row>
    <row r="102" spans="5:9" x14ac:dyDescent="0.35">
      <c r="E102" s="2">
        <v>43677.333333333343</v>
      </c>
      <c r="F102" t="s">
        <v>325</v>
      </c>
      <c r="G102">
        <v>443300</v>
      </c>
      <c r="H102">
        <v>1791853</v>
      </c>
      <c r="I102">
        <v>1623622</v>
      </c>
    </row>
    <row r="103" spans="5:9" x14ac:dyDescent="0.35">
      <c r="E103" s="2">
        <v>43686.666666666657</v>
      </c>
      <c r="F103" t="s">
        <v>326</v>
      </c>
      <c r="G103">
        <v>113625</v>
      </c>
      <c r="H103">
        <v>1905478</v>
      </c>
      <c r="I103">
        <v>1288666.666666667</v>
      </c>
    </row>
    <row r="104" spans="5:9" x14ac:dyDescent="0.35">
      <c r="E104" s="2">
        <v>43697.333333333343</v>
      </c>
      <c r="F104" t="s">
        <v>327</v>
      </c>
      <c r="G104">
        <v>255000</v>
      </c>
      <c r="H104">
        <v>2160478</v>
      </c>
      <c r="I104">
        <v>1288666.666666667</v>
      </c>
    </row>
    <row r="105" spans="5:9" x14ac:dyDescent="0.35">
      <c r="E105" s="2">
        <v>43708</v>
      </c>
      <c r="F105" t="s">
        <v>328</v>
      </c>
      <c r="G105">
        <v>399125</v>
      </c>
      <c r="H105">
        <v>2559603</v>
      </c>
      <c r="I105">
        <v>1288666.666666667</v>
      </c>
    </row>
    <row r="106" spans="5:9" x14ac:dyDescent="0.35">
      <c r="E106" s="2">
        <v>43718.666666666657</v>
      </c>
      <c r="F106" t="s">
        <v>329</v>
      </c>
      <c r="G106">
        <v>115440</v>
      </c>
      <c r="H106">
        <v>2675043</v>
      </c>
      <c r="I106">
        <v>621378</v>
      </c>
    </row>
    <row r="107" spans="5:9" x14ac:dyDescent="0.35">
      <c r="E107" s="2">
        <v>43730.666666666657</v>
      </c>
      <c r="F107" t="s">
        <v>330</v>
      </c>
      <c r="G107">
        <v>256410</v>
      </c>
      <c r="H107">
        <v>2931453</v>
      </c>
      <c r="I107">
        <v>621378</v>
      </c>
    </row>
    <row r="108" spans="5:9" x14ac:dyDescent="0.35">
      <c r="E108" s="2">
        <v>43742.666666666657</v>
      </c>
      <c r="F108" t="s">
        <v>331</v>
      </c>
      <c r="G108">
        <v>42400</v>
      </c>
      <c r="H108">
        <v>2973853</v>
      </c>
      <c r="I108">
        <v>940833.33333333337</v>
      </c>
    </row>
    <row r="109" spans="5:9" x14ac:dyDescent="0.35">
      <c r="E109" s="2">
        <v>43756</v>
      </c>
      <c r="F109" t="s">
        <v>332</v>
      </c>
      <c r="G109">
        <v>192600</v>
      </c>
      <c r="H109">
        <v>3166453</v>
      </c>
      <c r="I109">
        <v>940833.33333333337</v>
      </c>
    </row>
    <row r="110" spans="5:9" x14ac:dyDescent="0.35">
      <c r="E110" s="2">
        <v>43769.333333333343</v>
      </c>
      <c r="F110" t="s">
        <v>333</v>
      </c>
      <c r="G110">
        <v>334800</v>
      </c>
      <c r="H110">
        <v>3501253</v>
      </c>
      <c r="I110">
        <v>940833.33333333337</v>
      </c>
    </row>
    <row r="111" spans="5:9" x14ac:dyDescent="0.35">
      <c r="E111" s="2">
        <v>43782.666666666657</v>
      </c>
      <c r="F111" t="s">
        <v>334</v>
      </c>
      <c r="G111">
        <v>128947</v>
      </c>
      <c r="H111">
        <v>3630200</v>
      </c>
      <c r="I111">
        <v>481359.66666666669</v>
      </c>
    </row>
    <row r="112" spans="5:9" x14ac:dyDescent="0.35">
      <c r="E112" s="2">
        <v>43797.333333333343</v>
      </c>
      <c r="F112" t="s">
        <v>335</v>
      </c>
      <c r="G112">
        <v>280280</v>
      </c>
      <c r="H112">
        <v>3910480</v>
      </c>
      <c r="I112">
        <v>481359.66666666669</v>
      </c>
    </row>
    <row r="113" spans="5:9" x14ac:dyDescent="0.35">
      <c r="E113" s="2">
        <v>43812</v>
      </c>
      <c r="F113" t="s">
        <v>336</v>
      </c>
      <c r="G113">
        <v>119769</v>
      </c>
      <c r="H113">
        <v>4030249</v>
      </c>
      <c r="I113">
        <v>367358</v>
      </c>
    </row>
    <row r="114" spans="5:9" x14ac:dyDescent="0.35">
      <c r="E114" s="2">
        <v>43828</v>
      </c>
      <c r="F114" t="s">
        <v>337</v>
      </c>
      <c r="G114">
        <v>269584</v>
      </c>
      <c r="H114">
        <v>4299833</v>
      </c>
      <c r="I114">
        <v>367358</v>
      </c>
    </row>
    <row r="115" spans="5:9" x14ac:dyDescent="0.35">
      <c r="E115" s="2">
        <v>43844</v>
      </c>
      <c r="F115" t="s">
        <v>338</v>
      </c>
      <c r="G115">
        <v>1582000</v>
      </c>
      <c r="H115">
        <v>5881833</v>
      </c>
      <c r="I115">
        <v>37809333.333333343</v>
      </c>
    </row>
    <row r="116" spans="5:9" x14ac:dyDescent="0.35">
      <c r="E116" s="2">
        <v>43845.333333333343</v>
      </c>
      <c r="F116" t="s">
        <v>339</v>
      </c>
      <c r="G116">
        <v>1710000</v>
      </c>
      <c r="H116">
        <v>7591833</v>
      </c>
      <c r="I116">
        <v>37809333.333333343</v>
      </c>
    </row>
    <row r="117" spans="5:9" x14ac:dyDescent="0.35">
      <c r="E117" s="2">
        <v>43846.666666666657</v>
      </c>
      <c r="F117" t="s">
        <v>340</v>
      </c>
      <c r="G117">
        <v>1840000</v>
      </c>
      <c r="H117">
        <v>9431833</v>
      </c>
      <c r="I117">
        <v>37809333.333333343</v>
      </c>
    </row>
    <row r="118" spans="5:9" x14ac:dyDescent="0.35">
      <c r="E118" s="2">
        <v>43848</v>
      </c>
      <c r="F118" t="s">
        <v>341</v>
      </c>
      <c r="G118">
        <v>2088000</v>
      </c>
      <c r="H118">
        <v>11519833</v>
      </c>
      <c r="I118">
        <v>37809333.333333343</v>
      </c>
    </row>
    <row r="119" spans="5:9" x14ac:dyDescent="0.35">
      <c r="E119" s="2">
        <v>43849.333333333343</v>
      </c>
      <c r="F119" t="s">
        <v>342</v>
      </c>
      <c r="G119">
        <v>2223000</v>
      </c>
      <c r="H119">
        <v>13742833</v>
      </c>
      <c r="I119">
        <v>37809333.333333343</v>
      </c>
    </row>
    <row r="120" spans="5:9" x14ac:dyDescent="0.35">
      <c r="E120" s="2">
        <v>43850.666666666657</v>
      </c>
      <c r="F120" t="s">
        <v>343</v>
      </c>
      <c r="G120">
        <v>2360000</v>
      </c>
      <c r="H120">
        <v>16102833</v>
      </c>
      <c r="I120">
        <v>37809333.333333343</v>
      </c>
    </row>
    <row r="121" spans="5:9" x14ac:dyDescent="0.35">
      <c r="E121" s="2">
        <v>43852</v>
      </c>
      <c r="F121" t="s">
        <v>344</v>
      </c>
      <c r="G121">
        <v>2618000</v>
      </c>
      <c r="H121">
        <v>18720833</v>
      </c>
      <c r="I121">
        <v>37809333.333333343</v>
      </c>
    </row>
    <row r="122" spans="5:9" x14ac:dyDescent="0.35">
      <c r="E122" s="2">
        <v>43853.333333333343</v>
      </c>
      <c r="F122" t="s">
        <v>345</v>
      </c>
      <c r="G122">
        <v>2760000</v>
      </c>
      <c r="H122">
        <v>21480833</v>
      </c>
      <c r="I122">
        <v>37809333.333333343</v>
      </c>
    </row>
    <row r="123" spans="5:9" x14ac:dyDescent="0.35">
      <c r="E123" s="2">
        <v>43854.666666666657</v>
      </c>
      <c r="F123" t="s">
        <v>346</v>
      </c>
      <c r="G123">
        <v>2904000</v>
      </c>
      <c r="H123">
        <v>24384833</v>
      </c>
      <c r="I123">
        <v>37809333.333333343</v>
      </c>
    </row>
    <row r="124" spans="5:9" x14ac:dyDescent="0.35">
      <c r="E124" s="2">
        <v>43856</v>
      </c>
      <c r="F124" t="s">
        <v>347</v>
      </c>
      <c r="G124">
        <v>3172000</v>
      </c>
      <c r="H124">
        <v>27556833</v>
      </c>
      <c r="I124">
        <v>37809333.333333343</v>
      </c>
    </row>
    <row r="125" spans="5:9" x14ac:dyDescent="0.35">
      <c r="E125" s="2">
        <v>43857.333333333343</v>
      </c>
      <c r="F125" t="s">
        <v>348</v>
      </c>
      <c r="G125">
        <v>3321000</v>
      </c>
      <c r="H125">
        <v>30877833</v>
      </c>
      <c r="I125">
        <v>37809333.333333343</v>
      </c>
    </row>
    <row r="126" spans="5:9" x14ac:dyDescent="0.35">
      <c r="E126" s="2">
        <v>43858.666666666657</v>
      </c>
      <c r="F126" t="s">
        <v>349</v>
      </c>
      <c r="G126">
        <v>3472000</v>
      </c>
      <c r="H126">
        <v>34349833</v>
      </c>
      <c r="I126">
        <v>37809333.333333343</v>
      </c>
    </row>
    <row r="127" spans="5:9" x14ac:dyDescent="0.35">
      <c r="E127" s="2">
        <v>43860</v>
      </c>
      <c r="F127" t="s">
        <v>350</v>
      </c>
      <c r="G127">
        <v>3750000</v>
      </c>
      <c r="H127">
        <v>38099833</v>
      </c>
      <c r="I127">
        <v>37809333.333333343</v>
      </c>
    </row>
    <row r="128" spans="5:9" x14ac:dyDescent="0.35">
      <c r="E128" s="2">
        <v>43861.333333333343</v>
      </c>
      <c r="F128" t="s">
        <v>351</v>
      </c>
      <c r="G128">
        <v>3906000</v>
      </c>
      <c r="H128">
        <v>42005833</v>
      </c>
      <c r="I128">
        <v>37809333.333333343</v>
      </c>
    </row>
    <row r="129" spans="5:9" x14ac:dyDescent="0.35">
      <c r="E129" s="2">
        <v>43862.666666666657</v>
      </c>
      <c r="F129" t="s">
        <v>352</v>
      </c>
      <c r="G129">
        <v>63500</v>
      </c>
      <c r="H129">
        <v>42069333</v>
      </c>
      <c r="I129">
        <v>10739000</v>
      </c>
    </row>
    <row r="130" spans="5:9" x14ac:dyDescent="0.35">
      <c r="E130" s="2">
        <v>43865.333333333343</v>
      </c>
      <c r="F130" t="s">
        <v>353</v>
      </c>
      <c r="G130">
        <v>256000</v>
      </c>
      <c r="H130">
        <v>42325333</v>
      </c>
      <c r="I130">
        <v>10739000</v>
      </c>
    </row>
    <row r="131" spans="5:9" x14ac:dyDescent="0.35">
      <c r="E131" s="2">
        <v>43868</v>
      </c>
      <c r="F131" t="s">
        <v>354</v>
      </c>
      <c r="G131">
        <v>451500</v>
      </c>
      <c r="H131">
        <v>42776833</v>
      </c>
      <c r="I131">
        <v>10739000</v>
      </c>
    </row>
    <row r="132" spans="5:9" x14ac:dyDescent="0.35">
      <c r="E132" s="2">
        <v>43870.666666666657</v>
      </c>
      <c r="F132" t="s">
        <v>355</v>
      </c>
      <c r="G132">
        <v>585000</v>
      </c>
      <c r="H132">
        <v>43361833</v>
      </c>
      <c r="I132">
        <v>10739000</v>
      </c>
    </row>
    <row r="133" spans="5:9" x14ac:dyDescent="0.35">
      <c r="E133" s="2">
        <v>43873.333333333343</v>
      </c>
      <c r="F133" t="s">
        <v>356</v>
      </c>
      <c r="G133">
        <v>786000</v>
      </c>
      <c r="H133">
        <v>44147833</v>
      </c>
      <c r="I133">
        <v>10739000</v>
      </c>
    </row>
    <row r="134" spans="5:9" x14ac:dyDescent="0.35">
      <c r="E134" s="2">
        <v>43876</v>
      </c>
      <c r="F134" t="s">
        <v>357</v>
      </c>
      <c r="G134">
        <v>990000</v>
      </c>
      <c r="H134">
        <v>45137833</v>
      </c>
      <c r="I134">
        <v>10739000</v>
      </c>
    </row>
    <row r="135" spans="5:9" x14ac:dyDescent="0.35">
      <c r="E135" s="2">
        <v>43878.666666666657</v>
      </c>
      <c r="F135" t="s">
        <v>358</v>
      </c>
      <c r="G135">
        <v>1130500</v>
      </c>
      <c r="H135">
        <v>46268333</v>
      </c>
      <c r="I135">
        <v>10739000</v>
      </c>
    </row>
    <row r="136" spans="5:9" x14ac:dyDescent="0.35">
      <c r="E136" s="2">
        <v>43881.333333333343</v>
      </c>
      <c r="F136" t="s">
        <v>359</v>
      </c>
      <c r="G136">
        <v>1340000</v>
      </c>
      <c r="H136">
        <v>47608333</v>
      </c>
      <c r="I136">
        <v>10739000</v>
      </c>
    </row>
    <row r="137" spans="5:9" x14ac:dyDescent="0.35">
      <c r="E137" s="2">
        <v>43884</v>
      </c>
      <c r="F137" t="s">
        <v>360</v>
      </c>
      <c r="G137">
        <v>1552500</v>
      </c>
      <c r="H137">
        <v>49160833</v>
      </c>
      <c r="I137">
        <v>10739000</v>
      </c>
    </row>
    <row r="138" spans="5:9" x14ac:dyDescent="0.35">
      <c r="E138" s="2">
        <v>43886.666666666657</v>
      </c>
      <c r="F138" t="s">
        <v>361</v>
      </c>
      <c r="G138">
        <v>1700000</v>
      </c>
      <c r="H138">
        <v>50860833</v>
      </c>
      <c r="I138">
        <v>10739000</v>
      </c>
    </row>
    <row r="139" spans="5:9" x14ac:dyDescent="0.35">
      <c r="E139" s="2">
        <v>43889.333333333343</v>
      </c>
      <c r="F139" t="s">
        <v>362</v>
      </c>
      <c r="G139">
        <v>1918000</v>
      </c>
      <c r="H139">
        <v>52778833</v>
      </c>
      <c r="I139">
        <v>10739000</v>
      </c>
    </row>
    <row r="140" spans="5:9" x14ac:dyDescent="0.35">
      <c r="E140" s="2">
        <v>43892</v>
      </c>
      <c r="F140" t="s">
        <v>363</v>
      </c>
      <c r="G140">
        <v>91908</v>
      </c>
      <c r="H140">
        <v>52870741</v>
      </c>
      <c r="I140">
        <v>6340320</v>
      </c>
    </row>
    <row r="141" spans="5:9" x14ac:dyDescent="0.35">
      <c r="E141" s="2">
        <v>43896</v>
      </c>
      <c r="F141" t="s">
        <v>364</v>
      </c>
      <c r="G141">
        <v>277722</v>
      </c>
      <c r="H141">
        <v>53148463</v>
      </c>
      <c r="I141">
        <v>6340320</v>
      </c>
    </row>
    <row r="142" spans="5:9" x14ac:dyDescent="0.35">
      <c r="E142" s="2">
        <v>43900</v>
      </c>
      <c r="F142" t="s">
        <v>365</v>
      </c>
      <c r="G142">
        <v>466200</v>
      </c>
      <c r="H142">
        <v>53614663</v>
      </c>
      <c r="I142">
        <v>6340320</v>
      </c>
    </row>
    <row r="143" spans="5:9" x14ac:dyDescent="0.35">
      <c r="E143" s="2">
        <v>43904</v>
      </c>
      <c r="F143" t="s">
        <v>366</v>
      </c>
      <c r="G143">
        <v>657342</v>
      </c>
      <c r="H143">
        <v>54272005</v>
      </c>
      <c r="I143">
        <v>6340320</v>
      </c>
    </row>
    <row r="144" spans="5:9" x14ac:dyDescent="0.35">
      <c r="E144" s="2">
        <v>43908</v>
      </c>
      <c r="F144" t="s">
        <v>367</v>
      </c>
      <c r="G144">
        <v>851148</v>
      </c>
      <c r="H144">
        <v>55123153</v>
      </c>
      <c r="I144">
        <v>6340320</v>
      </c>
    </row>
    <row r="145" spans="5:9" x14ac:dyDescent="0.35">
      <c r="E145" s="2">
        <v>43912</v>
      </c>
      <c r="F145" t="s">
        <v>368</v>
      </c>
      <c r="G145">
        <v>1047618</v>
      </c>
      <c r="H145">
        <v>56170771</v>
      </c>
      <c r="I145">
        <v>6340320</v>
      </c>
    </row>
    <row r="146" spans="5:9" x14ac:dyDescent="0.35">
      <c r="E146" s="2">
        <v>43916</v>
      </c>
      <c r="F146" t="s">
        <v>369</v>
      </c>
      <c r="G146">
        <v>1246752</v>
      </c>
      <c r="H146">
        <v>57417523</v>
      </c>
      <c r="I146">
        <v>6340320</v>
      </c>
    </row>
    <row r="147" spans="5:9" x14ac:dyDescent="0.35">
      <c r="E147" s="2">
        <v>43920</v>
      </c>
      <c r="F147" t="s">
        <v>370</v>
      </c>
      <c r="G147">
        <v>1448550</v>
      </c>
      <c r="H147">
        <v>58866073</v>
      </c>
      <c r="I147">
        <v>6340320</v>
      </c>
    </row>
    <row r="148" spans="5:9" x14ac:dyDescent="0.35">
      <c r="E148" s="2">
        <v>43924</v>
      </c>
      <c r="F148" t="s">
        <v>371</v>
      </c>
      <c r="G148">
        <v>109500</v>
      </c>
      <c r="H148">
        <v>58975573</v>
      </c>
      <c r="I148">
        <v>3850833.333333333</v>
      </c>
    </row>
    <row r="149" spans="5:9" x14ac:dyDescent="0.35">
      <c r="E149" s="2">
        <v>43929.333333333343</v>
      </c>
      <c r="F149" t="s">
        <v>372</v>
      </c>
      <c r="G149">
        <v>294000</v>
      </c>
      <c r="H149">
        <v>59269573</v>
      </c>
      <c r="I149">
        <v>3850833.333333333</v>
      </c>
    </row>
    <row r="150" spans="5:9" x14ac:dyDescent="0.35">
      <c r="E150" s="2">
        <v>43934.666666666657</v>
      </c>
      <c r="F150" t="s">
        <v>373</v>
      </c>
      <c r="G150">
        <v>481000</v>
      </c>
      <c r="H150">
        <v>59750573</v>
      </c>
      <c r="I150">
        <v>3850833.333333333</v>
      </c>
    </row>
    <row r="151" spans="5:9" x14ac:dyDescent="0.35">
      <c r="E151" s="2">
        <v>43940</v>
      </c>
      <c r="F151" t="s">
        <v>374</v>
      </c>
      <c r="G151">
        <v>707750</v>
      </c>
      <c r="H151">
        <v>60458323</v>
      </c>
      <c r="I151">
        <v>3850833.333333333</v>
      </c>
    </row>
    <row r="152" spans="5:9" x14ac:dyDescent="0.35">
      <c r="E152" s="2">
        <v>43945.333333333343</v>
      </c>
      <c r="F152" t="s">
        <v>375</v>
      </c>
      <c r="G152">
        <v>900000</v>
      </c>
      <c r="H152">
        <v>61358323</v>
      </c>
      <c r="I152">
        <v>3850833.333333333</v>
      </c>
    </row>
    <row r="153" spans="5:9" x14ac:dyDescent="0.35">
      <c r="E153" s="2">
        <v>43950.666666666657</v>
      </c>
      <c r="F153" t="s">
        <v>376</v>
      </c>
      <c r="G153">
        <v>1094750</v>
      </c>
      <c r="H153">
        <v>62453073</v>
      </c>
      <c r="I153">
        <v>3850833.333333333</v>
      </c>
    </row>
    <row r="154" spans="5:9" x14ac:dyDescent="0.35">
      <c r="E154" s="2">
        <v>43956</v>
      </c>
      <c r="F154" t="s">
        <v>377</v>
      </c>
      <c r="G154">
        <v>152000</v>
      </c>
      <c r="H154">
        <v>62605073</v>
      </c>
      <c r="I154">
        <v>2283066.666666667</v>
      </c>
    </row>
    <row r="155" spans="5:9" x14ac:dyDescent="0.35">
      <c r="E155" s="2">
        <v>43962.666666666657</v>
      </c>
      <c r="F155" t="s">
        <v>378</v>
      </c>
      <c r="G155">
        <v>336600</v>
      </c>
      <c r="H155">
        <v>62941673</v>
      </c>
      <c r="I155">
        <v>2283066.666666667</v>
      </c>
    </row>
    <row r="156" spans="5:9" x14ac:dyDescent="0.35">
      <c r="E156" s="2">
        <v>43969.333333333343</v>
      </c>
      <c r="F156" t="s">
        <v>379</v>
      </c>
      <c r="G156">
        <v>554400</v>
      </c>
      <c r="H156">
        <v>63496073</v>
      </c>
      <c r="I156">
        <v>2283066.666666667</v>
      </c>
    </row>
    <row r="157" spans="5:9" x14ac:dyDescent="0.35">
      <c r="E157" s="2">
        <v>43976</v>
      </c>
      <c r="F157" t="s">
        <v>380</v>
      </c>
      <c r="G157">
        <v>775000</v>
      </c>
      <c r="H157">
        <v>64271073</v>
      </c>
      <c r="I157">
        <v>2283066.666666667</v>
      </c>
    </row>
    <row r="158" spans="5:9" x14ac:dyDescent="0.35">
      <c r="E158" s="2">
        <v>43982.666666666657</v>
      </c>
      <c r="F158" t="s">
        <v>381</v>
      </c>
      <c r="G158">
        <v>967200</v>
      </c>
      <c r="H158">
        <v>65238273</v>
      </c>
      <c r="I158">
        <v>2283066.666666667</v>
      </c>
    </row>
    <row r="159" spans="5:9" x14ac:dyDescent="0.35">
      <c r="E159" s="2">
        <v>43989.333333333343</v>
      </c>
      <c r="F159" t="s">
        <v>382</v>
      </c>
      <c r="G159">
        <v>183533</v>
      </c>
      <c r="H159">
        <v>65421806</v>
      </c>
      <c r="I159">
        <v>1409257.333333333</v>
      </c>
    </row>
    <row r="160" spans="5:9" x14ac:dyDescent="0.35">
      <c r="E160" s="2">
        <v>43997.333333333343</v>
      </c>
      <c r="F160" t="s">
        <v>383</v>
      </c>
      <c r="G160">
        <v>395790</v>
      </c>
      <c r="H160">
        <v>65817596</v>
      </c>
      <c r="I160">
        <v>1409257.333333333</v>
      </c>
    </row>
    <row r="161" spans="5:9" x14ac:dyDescent="0.35">
      <c r="E161" s="2">
        <v>44005.333333333343</v>
      </c>
      <c r="F161" t="s">
        <v>384</v>
      </c>
      <c r="G161">
        <v>610719</v>
      </c>
      <c r="H161">
        <v>66428315</v>
      </c>
      <c r="I161">
        <v>1409257.333333333</v>
      </c>
    </row>
    <row r="162" spans="5:9" x14ac:dyDescent="0.35">
      <c r="E162" s="2">
        <v>44013.333333333343</v>
      </c>
      <c r="F162" t="s">
        <v>385</v>
      </c>
      <c r="G162">
        <v>22880</v>
      </c>
      <c r="H162">
        <v>66451195</v>
      </c>
      <c r="I162">
        <v>1623622</v>
      </c>
    </row>
    <row r="163" spans="5:9" x14ac:dyDescent="0.35">
      <c r="E163" s="2">
        <v>44022.666666666657</v>
      </c>
      <c r="F163" t="s">
        <v>386</v>
      </c>
      <c r="G163">
        <v>230230</v>
      </c>
      <c r="H163">
        <v>66681425</v>
      </c>
      <c r="I163">
        <v>1623622</v>
      </c>
    </row>
    <row r="164" spans="5:9" x14ac:dyDescent="0.35">
      <c r="E164" s="2">
        <v>44032</v>
      </c>
      <c r="F164" t="s">
        <v>387</v>
      </c>
      <c r="G164">
        <v>463320</v>
      </c>
      <c r="H164">
        <v>67144745</v>
      </c>
      <c r="I164">
        <v>1623622</v>
      </c>
    </row>
    <row r="165" spans="5:9" x14ac:dyDescent="0.35">
      <c r="E165" s="2">
        <v>44041.333333333343</v>
      </c>
      <c r="F165" t="s">
        <v>388</v>
      </c>
      <c r="G165">
        <v>675961</v>
      </c>
      <c r="H165">
        <v>67820706</v>
      </c>
      <c r="I165">
        <v>1623622</v>
      </c>
    </row>
    <row r="166" spans="5:9" x14ac:dyDescent="0.35">
      <c r="E166" s="2">
        <v>44050.666666666657</v>
      </c>
      <c r="F166" t="s">
        <v>389</v>
      </c>
      <c r="G166">
        <v>143500</v>
      </c>
      <c r="H166">
        <v>67964206</v>
      </c>
      <c r="I166">
        <v>1288666.666666667</v>
      </c>
    </row>
    <row r="167" spans="5:9" x14ac:dyDescent="0.35">
      <c r="E167" s="2">
        <v>44061.333333333343</v>
      </c>
      <c r="F167" t="s">
        <v>390</v>
      </c>
      <c r="G167">
        <v>371250</v>
      </c>
      <c r="H167">
        <v>68335456</v>
      </c>
      <c r="I167">
        <v>1288666.666666667</v>
      </c>
    </row>
    <row r="168" spans="5:9" x14ac:dyDescent="0.35">
      <c r="E168" s="2">
        <v>44072</v>
      </c>
      <c r="F168" t="s">
        <v>391</v>
      </c>
      <c r="G168">
        <v>601750</v>
      </c>
      <c r="H168">
        <v>68937206</v>
      </c>
      <c r="I168">
        <v>1288666.666666667</v>
      </c>
    </row>
    <row r="169" spans="5:9" x14ac:dyDescent="0.35">
      <c r="E169" s="2">
        <v>44082.666666666657</v>
      </c>
      <c r="F169" t="s">
        <v>392</v>
      </c>
      <c r="G169">
        <v>148296</v>
      </c>
      <c r="H169">
        <v>69085502</v>
      </c>
      <c r="I169">
        <v>621378</v>
      </c>
    </row>
    <row r="170" spans="5:9" x14ac:dyDescent="0.35">
      <c r="E170" s="2">
        <v>44094.666666666657</v>
      </c>
      <c r="F170" t="s">
        <v>393</v>
      </c>
      <c r="G170">
        <v>372960</v>
      </c>
      <c r="H170">
        <v>69458462</v>
      </c>
      <c r="I170">
        <v>621378</v>
      </c>
    </row>
    <row r="171" spans="5:9" x14ac:dyDescent="0.35">
      <c r="E171" s="2">
        <v>44106.666666666657</v>
      </c>
      <c r="F171" t="s">
        <v>394</v>
      </c>
      <c r="G171">
        <v>33800</v>
      </c>
      <c r="H171">
        <v>69492262</v>
      </c>
      <c r="I171">
        <v>940833.33333333337</v>
      </c>
    </row>
    <row r="172" spans="5:9" x14ac:dyDescent="0.35">
      <c r="E172" s="2">
        <v>44120</v>
      </c>
      <c r="F172" t="s">
        <v>395</v>
      </c>
      <c r="G172">
        <v>272000</v>
      </c>
      <c r="H172">
        <v>69764262</v>
      </c>
      <c r="I172">
        <v>940833.33333333337</v>
      </c>
    </row>
    <row r="173" spans="5:9" x14ac:dyDescent="0.35">
      <c r="E173" s="2">
        <v>44133.333333333343</v>
      </c>
      <c r="F173" t="s">
        <v>396</v>
      </c>
      <c r="G173">
        <v>495900</v>
      </c>
      <c r="H173">
        <v>70260162</v>
      </c>
      <c r="I173">
        <v>940833.33333333337</v>
      </c>
    </row>
    <row r="174" spans="5:9" x14ac:dyDescent="0.35">
      <c r="E174" s="2">
        <v>44146.666666666657</v>
      </c>
      <c r="F174" t="s">
        <v>397</v>
      </c>
      <c r="G174">
        <v>172172</v>
      </c>
      <c r="H174">
        <v>70432334</v>
      </c>
      <c r="I174">
        <v>481359.66666666669</v>
      </c>
    </row>
    <row r="175" spans="5:9" x14ac:dyDescent="0.35">
      <c r="E175" s="2">
        <v>44161.333333333343</v>
      </c>
      <c r="F175" t="s">
        <v>398</v>
      </c>
      <c r="G175">
        <v>409318</v>
      </c>
      <c r="H175">
        <v>70841652</v>
      </c>
      <c r="I175">
        <v>481359.66666666669</v>
      </c>
    </row>
    <row r="176" spans="5:9" x14ac:dyDescent="0.35">
      <c r="E176" s="2">
        <v>44176</v>
      </c>
      <c r="F176" t="s">
        <v>399</v>
      </c>
      <c r="G176">
        <v>158862</v>
      </c>
      <c r="H176">
        <v>71000514</v>
      </c>
      <c r="I176">
        <v>367358</v>
      </c>
    </row>
    <row r="177" spans="5:9" x14ac:dyDescent="0.35">
      <c r="E177" s="2">
        <v>44192</v>
      </c>
      <c r="F177" t="s">
        <v>400</v>
      </c>
      <c r="G177">
        <v>392175</v>
      </c>
      <c r="H177">
        <v>71392689</v>
      </c>
      <c r="I177">
        <v>367358</v>
      </c>
    </row>
    <row r="178" spans="5:9" x14ac:dyDescent="0.35">
      <c r="E178" s="2">
        <v>44208</v>
      </c>
      <c r="F178" t="s">
        <v>401</v>
      </c>
      <c r="G178">
        <v>2112000</v>
      </c>
      <c r="H178">
        <v>73504689</v>
      </c>
      <c r="I178">
        <v>37809333.333333343</v>
      </c>
    </row>
    <row r="179" spans="5:9" x14ac:dyDescent="0.35">
      <c r="E179" s="2">
        <v>44209.333333333343</v>
      </c>
      <c r="F179" t="s">
        <v>402</v>
      </c>
      <c r="G179">
        <v>2301000</v>
      </c>
      <c r="H179">
        <v>75805689</v>
      </c>
      <c r="I179">
        <v>37809333.333333343</v>
      </c>
    </row>
    <row r="180" spans="5:9" x14ac:dyDescent="0.35">
      <c r="E180" s="2">
        <v>44210.666666666657</v>
      </c>
      <c r="F180" t="s">
        <v>403</v>
      </c>
      <c r="G180">
        <v>2492000</v>
      </c>
      <c r="H180">
        <v>78297689</v>
      </c>
      <c r="I180">
        <v>37809333.333333343</v>
      </c>
    </row>
    <row r="181" spans="5:9" x14ac:dyDescent="0.35">
      <c r="E181" s="2">
        <v>44212</v>
      </c>
      <c r="F181" t="s">
        <v>404</v>
      </c>
      <c r="G181">
        <v>2864000</v>
      </c>
      <c r="H181">
        <v>81161689</v>
      </c>
      <c r="I181">
        <v>37809333.333333343</v>
      </c>
    </row>
    <row r="182" spans="5:9" x14ac:dyDescent="0.35">
      <c r="E182" s="2">
        <v>44213.333333333343</v>
      </c>
      <c r="F182" t="s">
        <v>405</v>
      </c>
      <c r="G182">
        <v>3060000</v>
      </c>
      <c r="H182">
        <v>84221689</v>
      </c>
      <c r="I182">
        <v>37809333.333333343</v>
      </c>
    </row>
    <row r="183" spans="5:9" x14ac:dyDescent="0.35">
      <c r="E183" s="2">
        <v>44214.666666666657</v>
      </c>
      <c r="F183" t="s">
        <v>406</v>
      </c>
      <c r="G183">
        <v>3258000</v>
      </c>
      <c r="H183">
        <v>87479689</v>
      </c>
      <c r="I183">
        <v>37809333.333333343</v>
      </c>
    </row>
    <row r="184" spans="5:9" x14ac:dyDescent="0.35">
      <c r="E184" s="2">
        <v>44216</v>
      </c>
      <c r="F184" t="s">
        <v>407</v>
      </c>
      <c r="G184">
        <v>3640000</v>
      </c>
      <c r="H184">
        <v>91119689</v>
      </c>
      <c r="I184">
        <v>37809333.333333343</v>
      </c>
    </row>
    <row r="185" spans="5:9" x14ac:dyDescent="0.35">
      <c r="E185" s="2">
        <v>44217.333333333343</v>
      </c>
      <c r="F185" t="s">
        <v>408</v>
      </c>
      <c r="G185">
        <v>3843000</v>
      </c>
      <c r="H185">
        <v>94962689</v>
      </c>
      <c r="I185">
        <v>37809333.333333343</v>
      </c>
    </row>
    <row r="186" spans="5:9" x14ac:dyDescent="0.35">
      <c r="E186" s="2">
        <v>44218.666666666657</v>
      </c>
      <c r="F186" t="s">
        <v>409</v>
      </c>
      <c r="G186">
        <v>4048000</v>
      </c>
      <c r="H186">
        <v>4048000</v>
      </c>
      <c r="I186">
        <v>37809333.333333343</v>
      </c>
    </row>
    <row r="187" spans="5:9" x14ac:dyDescent="0.35">
      <c r="E187" s="2">
        <v>44220</v>
      </c>
      <c r="F187" t="s">
        <v>410</v>
      </c>
      <c r="G187">
        <v>4440000</v>
      </c>
      <c r="H187">
        <v>8488000</v>
      </c>
      <c r="I187">
        <v>37809333.333333343</v>
      </c>
    </row>
    <row r="188" spans="5:9" x14ac:dyDescent="0.35">
      <c r="E188" s="2">
        <v>44221.333333333343</v>
      </c>
      <c r="F188" t="s">
        <v>411</v>
      </c>
      <c r="G188">
        <v>4650000</v>
      </c>
      <c r="H188">
        <v>13138000</v>
      </c>
      <c r="I188">
        <v>37809333.333333343</v>
      </c>
    </row>
    <row r="189" spans="5:9" x14ac:dyDescent="0.35">
      <c r="E189" s="2">
        <v>44222.666666666657</v>
      </c>
      <c r="F189" t="s">
        <v>412</v>
      </c>
      <c r="G189">
        <v>4862000</v>
      </c>
      <c r="H189">
        <v>18000000</v>
      </c>
      <c r="I189">
        <v>37809333.333333343</v>
      </c>
    </row>
    <row r="190" spans="5:9" x14ac:dyDescent="0.35">
      <c r="E190" s="2">
        <v>44224</v>
      </c>
      <c r="F190" t="s">
        <v>413</v>
      </c>
      <c r="G190">
        <v>5264000</v>
      </c>
      <c r="H190">
        <v>23264000</v>
      </c>
      <c r="I190">
        <v>37809333.333333343</v>
      </c>
    </row>
    <row r="191" spans="5:9" x14ac:dyDescent="0.35">
      <c r="E191" s="2">
        <v>44225.333333333343</v>
      </c>
      <c r="F191" t="s">
        <v>414</v>
      </c>
      <c r="G191">
        <v>5481000</v>
      </c>
      <c r="H191">
        <v>28745000</v>
      </c>
      <c r="I191">
        <v>37809333.333333343</v>
      </c>
    </row>
    <row r="192" spans="5:9" x14ac:dyDescent="0.35">
      <c r="E192" s="2">
        <v>44226.666666666657</v>
      </c>
      <c r="F192" t="s">
        <v>415</v>
      </c>
      <c r="G192">
        <v>5700000</v>
      </c>
      <c r="H192">
        <v>34445000</v>
      </c>
      <c r="I192">
        <v>37809333.333333343</v>
      </c>
    </row>
    <row r="193" spans="5:9" x14ac:dyDescent="0.35">
      <c r="E193" s="2">
        <v>44228</v>
      </c>
      <c r="F193" t="s">
        <v>416</v>
      </c>
      <c r="G193">
        <v>95500</v>
      </c>
      <c r="H193">
        <v>34540500</v>
      </c>
      <c r="I193">
        <v>10739000</v>
      </c>
    </row>
    <row r="194" spans="5:9" x14ac:dyDescent="0.35">
      <c r="E194" s="2">
        <v>44230.666666666657</v>
      </c>
      <c r="F194" t="s">
        <v>417</v>
      </c>
      <c r="G194">
        <v>288000</v>
      </c>
      <c r="H194">
        <v>34828500</v>
      </c>
      <c r="I194">
        <v>10739000</v>
      </c>
    </row>
    <row r="195" spans="5:9" x14ac:dyDescent="0.35">
      <c r="E195" s="2">
        <v>44233.333333333343</v>
      </c>
      <c r="F195" t="s">
        <v>418</v>
      </c>
      <c r="G195">
        <v>579000</v>
      </c>
      <c r="H195">
        <v>35407500</v>
      </c>
      <c r="I195">
        <v>10739000</v>
      </c>
    </row>
    <row r="196" spans="5:9" x14ac:dyDescent="0.35">
      <c r="E196" s="2">
        <v>44236</v>
      </c>
      <c r="F196" t="s">
        <v>419</v>
      </c>
      <c r="G196">
        <v>873000</v>
      </c>
      <c r="H196">
        <v>36280500</v>
      </c>
      <c r="I196">
        <v>10739000</v>
      </c>
    </row>
    <row r="197" spans="5:9" x14ac:dyDescent="0.35">
      <c r="E197" s="2">
        <v>44238.666666666657</v>
      </c>
      <c r="F197" t="s">
        <v>420</v>
      </c>
      <c r="G197">
        <v>1072500</v>
      </c>
      <c r="H197">
        <v>37353000</v>
      </c>
      <c r="I197">
        <v>10739000</v>
      </c>
    </row>
    <row r="198" spans="5:9" x14ac:dyDescent="0.35">
      <c r="E198" s="2">
        <v>44241.333333333343</v>
      </c>
      <c r="F198" t="s">
        <v>421</v>
      </c>
      <c r="G198">
        <v>1372000</v>
      </c>
      <c r="H198">
        <v>38725000</v>
      </c>
      <c r="I198">
        <v>10739000</v>
      </c>
    </row>
    <row r="199" spans="5:9" x14ac:dyDescent="0.35">
      <c r="E199" s="2">
        <v>44244</v>
      </c>
      <c r="F199" t="s">
        <v>422</v>
      </c>
      <c r="G199">
        <v>1674500</v>
      </c>
      <c r="H199">
        <v>40399500</v>
      </c>
      <c r="I199">
        <v>10739000</v>
      </c>
    </row>
    <row r="200" spans="5:9" x14ac:dyDescent="0.35">
      <c r="E200" s="2">
        <v>44246.666666666657</v>
      </c>
      <c r="F200" t="s">
        <v>423</v>
      </c>
      <c r="G200">
        <v>1881000</v>
      </c>
      <c r="H200">
        <v>42280500</v>
      </c>
      <c r="I200">
        <v>10739000</v>
      </c>
    </row>
    <row r="201" spans="5:9" x14ac:dyDescent="0.35">
      <c r="E201" s="2">
        <v>44249.333333333343</v>
      </c>
      <c r="F201" t="s">
        <v>424</v>
      </c>
      <c r="G201">
        <v>2189000</v>
      </c>
      <c r="H201">
        <v>44469500</v>
      </c>
      <c r="I201">
        <v>10739000</v>
      </c>
    </row>
    <row r="202" spans="5:9" x14ac:dyDescent="0.35">
      <c r="E202" s="2">
        <v>44252</v>
      </c>
      <c r="F202" t="s">
        <v>425</v>
      </c>
      <c r="G202">
        <v>2500000</v>
      </c>
      <c r="H202">
        <v>46969500</v>
      </c>
      <c r="I202">
        <v>10739000</v>
      </c>
    </row>
    <row r="203" spans="5:9" x14ac:dyDescent="0.35">
      <c r="E203" s="2">
        <v>44254.666666666657</v>
      </c>
      <c r="F203" t="s">
        <v>426</v>
      </c>
      <c r="G203">
        <v>2713500</v>
      </c>
      <c r="H203">
        <v>49683000</v>
      </c>
      <c r="I203">
        <v>10739000</v>
      </c>
    </row>
    <row r="204" spans="5:9" x14ac:dyDescent="0.35">
      <c r="E204" s="2">
        <v>44257.333333333343</v>
      </c>
      <c r="F204" t="s">
        <v>427</v>
      </c>
      <c r="G204">
        <v>134532</v>
      </c>
      <c r="H204">
        <v>49817532</v>
      </c>
      <c r="I204">
        <v>6340320</v>
      </c>
    </row>
    <row r="205" spans="5:9" x14ac:dyDescent="0.35">
      <c r="E205" s="2">
        <v>44261.333333333343</v>
      </c>
      <c r="F205" t="s">
        <v>428</v>
      </c>
      <c r="G205">
        <v>405594</v>
      </c>
      <c r="H205">
        <v>50223126</v>
      </c>
      <c r="I205">
        <v>6340320</v>
      </c>
    </row>
    <row r="206" spans="5:9" x14ac:dyDescent="0.35">
      <c r="E206" s="2">
        <v>44265.333333333343</v>
      </c>
      <c r="F206" t="s">
        <v>429</v>
      </c>
      <c r="G206">
        <v>679320</v>
      </c>
      <c r="H206">
        <v>50902446</v>
      </c>
      <c r="I206">
        <v>6340320</v>
      </c>
    </row>
    <row r="207" spans="5:9" x14ac:dyDescent="0.35">
      <c r="E207" s="2">
        <v>44269.333333333343</v>
      </c>
      <c r="F207" t="s">
        <v>430</v>
      </c>
      <c r="G207">
        <v>955710</v>
      </c>
      <c r="H207">
        <v>51858156</v>
      </c>
      <c r="I207">
        <v>6340320</v>
      </c>
    </row>
    <row r="208" spans="5:9" x14ac:dyDescent="0.35">
      <c r="E208" s="2">
        <v>44273.333333333343</v>
      </c>
      <c r="F208" t="s">
        <v>431</v>
      </c>
      <c r="G208">
        <v>1234764</v>
      </c>
      <c r="H208">
        <v>53092920</v>
      </c>
      <c r="I208">
        <v>6340320</v>
      </c>
    </row>
    <row r="209" spans="5:9" x14ac:dyDescent="0.35">
      <c r="E209" s="2">
        <v>44277.333333333343</v>
      </c>
      <c r="F209" t="s">
        <v>432</v>
      </c>
      <c r="G209">
        <v>1516482</v>
      </c>
      <c r="H209">
        <v>54609402</v>
      </c>
      <c r="I209">
        <v>6340320</v>
      </c>
    </row>
    <row r="210" spans="5:9" x14ac:dyDescent="0.35">
      <c r="E210" s="2">
        <v>44281.333333333343</v>
      </c>
      <c r="F210" t="s">
        <v>433</v>
      </c>
      <c r="G210">
        <v>1800864</v>
      </c>
      <c r="H210">
        <v>56410266</v>
      </c>
      <c r="I210">
        <v>6340320</v>
      </c>
    </row>
    <row r="211" spans="5:9" x14ac:dyDescent="0.35">
      <c r="E211" s="2">
        <v>44285.333333333343</v>
      </c>
      <c r="F211" t="s">
        <v>434</v>
      </c>
      <c r="G211">
        <v>2087910</v>
      </c>
      <c r="H211">
        <v>58498176</v>
      </c>
      <c r="I211">
        <v>6340320</v>
      </c>
    </row>
    <row r="212" spans="5:9" x14ac:dyDescent="0.35">
      <c r="E212" s="2">
        <v>44289.333333333343</v>
      </c>
      <c r="F212" t="s">
        <v>435</v>
      </c>
      <c r="G212">
        <v>157500</v>
      </c>
      <c r="H212">
        <v>58655676</v>
      </c>
      <c r="I212">
        <v>3850833.333333333</v>
      </c>
    </row>
    <row r="213" spans="5:9" x14ac:dyDescent="0.35">
      <c r="E213" s="2">
        <v>44294.666666666657</v>
      </c>
      <c r="F213" t="s">
        <v>436</v>
      </c>
      <c r="G213">
        <v>422000</v>
      </c>
      <c r="H213">
        <v>59077676</v>
      </c>
      <c r="I213">
        <v>3850833.333333333</v>
      </c>
    </row>
    <row r="214" spans="5:9" x14ac:dyDescent="0.35">
      <c r="E214" s="2">
        <v>44300</v>
      </c>
      <c r="F214" t="s">
        <v>437</v>
      </c>
      <c r="G214">
        <v>742000</v>
      </c>
      <c r="H214">
        <v>59819676</v>
      </c>
      <c r="I214">
        <v>3850833.333333333</v>
      </c>
    </row>
    <row r="215" spans="5:9" x14ac:dyDescent="0.35">
      <c r="E215" s="2">
        <v>44305.333333333343</v>
      </c>
      <c r="F215" t="s">
        <v>438</v>
      </c>
      <c r="G215">
        <v>1011750</v>
      </c>
      <c r="H215">
        <v>60831426</v>
      </c>
      <c r="I215">
        <v>3850833.333333333</v>
      </c>
    </row>
    <row r="216" spans="5:9" x14ac:dyDescent="0.35">
      <c r="E216" s="2">
        <v>44310.666666666657</v>
      </c>
      <c r="F216" t="s">
        <v>439</v>
      </c>
      <c r="G216">
        <v>1284000</v>
      </c>
      <c r="H216">
        <v>62115426</v>
      </c>
      <c r="I216">
        <v>3850833.333333333</v>
      </c>
    </row>
    <row r="217" spans="5:9" x14ac:dyDescent="0.35">
      <c r="E217" s="2">
        <v>44316</v>
      </c>
      <c r="F217" t="s">
        <v>440</v>
      </c>
      <c r="G217">
        <v>1612500</v>
      </c>
      <c r="H217">
        <v>63727926</v>
      </c>
      <c r="I217">
        <v>3850833.333333333</v>
      </c>
    </row>
    <row r="218" spans="5:9" x14ac:dyDescent="0.35">
      <c r="E218" s="2">
        <v>44321.333333333343</v>
      </c>
      <c r="F218" t="s">
        <v>441</v>
      </c>
      <c r="G218">
        <v>216000</v>
      </c>
      <c r="H218">
        <v>63943926</v>
      </c>
      <c r="I218">
        <v>2283066.666666667</v>
      </c>
    </row>
    <row r="219" spans="5:9" x14ac:dyDescent="0.35">
      <c r="E219" s="2">
        <v>44328</v>
      </c>
      <c r="F219" t="s">
        <v>442</v>
      </c>
      <c r="G219">
        <v>520800</v>
      </c>
      <c r="H219">
        <v>64464726</v>
      </c>
      <c r="I219">
        <v>2283066.666666667</v>
      </c>
    </row>
    <row r="220" spans="5:9" x14ac:dyDescent="0.35">
      <c r="E220" s="2">
        <v>44334.666666666657</v>
      </c>
      <c r="F220" t="s">
        <v>443</v>
      </c>
      <c r="G220">
        <v>784800</v>
      </c>
      <c r="H220">
        <v>65249526</v>
      </c>
      <c r="I220">
        <v>2283066.666666667</v>
      </c>
    </row>
    <row r="221" spans="5:9" x14ac:dyDescent="0.35">
      <c r="E221" s="2">
        <v>44341.333333333343</v>
      </c>
      <c r="F221" t="s">
        <v>444</v>
      </c>
      <c r="G221">
        <v>1095000</v>
      </c>
      <c r="H221">
        <v>66344526</v>
      </c>
      <c r="I221">
        <v>2283066.666666667</v>
      </c>
    </row>
    <row r="222" spans="5:9" x14ac:dyDescent="0.35">
      <c r="E222" s="2">
        <v>44348</v>
      </c>
      <c r="F222" t="s">
        <v>445</v>
      </c>
      <c r="G222">
        <v>36740</v>
      </c>
      <c r="H222">
        <v>66381266</v>
      </c>
      <c r="I222">
        <v>1409257.333333333</v>
      </c>
    </row>
    <row r="223" spans="5:9" x14ac:dyDescent="0.35">
      <c r="E223" s="2">
        <v>44356</v>
      </c>
      <c r="F223" t="s">
        <v>446</v>
      </c>
      <c r="G223">
        <v>332163</v>
      </c>
      <c r="H223">
        <v>66713429</v>
      </c>
      <c r="I223">
        <v>1409257.333333333</v>
      </c>
    </row>
    <row r="224" spans="5:9" x14ac:dyDescent="0.35">
      <c r="E224" s="2">
        <v>44364</v>
      </c>
      <c r="F224" t="s">
        <v>447</v>
      </c>
      <c r="G224">
        <v>630258</v>
      </c>
      <c r="H224">
        <v>67343687</v>
      </c>
      <c r="I224">
        <v>1409257.333333333</v>
      </c>
    </row>
    <row r="225" spans="5:9" x14ac:dyDescent="0.35">
      <c r="E225" s="2">
        <v>44372</v>
      </c>
      <c r="F225" t="s">
        <v>448</v>
      </c>
      <c r="G225">
        <v>931025</v>
      </c>
      <c r="H225">
        <v>68274712</v>
      </c>
      <c r="I225">
        <v>1409257.333333333</v>
      </c>
    </row>
    <row r="226" spans="5:9" x14ac:dyDescent="0.35">
      <c r="E226" s="2">
        <v>44380</v>
      </c>
      <c r="F226" t="s">
        <v>449</v>
      </c>
      <c r="G226">
        <v>96096</v>
      </c>
      <c r="H226">
        <v>68370808</v>
      </c>
      <c r="I226">
        <v>1623622</v>
      </c>
    </row>
    <row r="227" spans="5:9" x14ac:dyDescent="0.35">
      <c r="E227" s="2">
        <v>44389.333333333343</v>
      </c>
      <c r="F227" t="s">
        <v>450</v>
      </c>
      <c r="G227">
        <v>386100</v>
      </c>
      <c r="H227">
        <v>68756908</v>
      </c>
      <c r="I227">
        <v>1623622</v>
      </c>
    </row>
    <row r="228" spans="5:9" x14ac:dyDescent="0.35">
      <c r="E228" s="2">
        <v>44398.666666666657</v>
      </c>
      <c r="F228" t="s">
        <v>451</v>
      </c>
      <c r="G228">
        <v>678678</v>
      </c>
      <c r="H228">
        <v>69435586</v>
      </c>
      <c r="I228">
        <v>1623622</v>
      </c>
    </row>
    <row r="229" spans="5:9" x14ac:dyDescent="0.35">
      <c r="E229" s="2">
        <v>44408</v>
      </c>
      <c r="F229" t="s">
        <v>452</v>
      </c>
      <c r="G229">
        <v>1006291</v>
      </c>
      <c r="H229">
        <v>70441877</v>
      </c>
      <c r="I229">
        <v>1623622</v>
      </c>
    </row>
    <row r="230" spans="5:9" x14ac:dyDescent="0.35">
      <c r="E230" s="2">
        <v>44417.333333333343</v>
      </c>
      <c r="F230" t="s">
        <v>453</v>
      </c>
      <c r="G230">
        <v>256500</v>
      </c>
      <c r="H230">
        <v>70698377</v>
      </c>
      <c r="I230">
        <v>1288666.666666667</v>
      </c>
    </row>
    <row r="231" spans="5:9" x14ac:dyDescent="0.35">
      <c r="E231" s="2">
        <v>44428</v>
      </c>
      <c r="F231" t="s">
        <v>454</v>
      </c>
      <c r="G231">
        <v>572500</v>
      </c>
      <c r="H231">
        <v>71270877</v>
      </c>
      <c r="I231">
        <v>1288666.666666667</v>
      </c>
    </row>
    <row r="232" spans="5:9" x14ac:dyDescent="0.35">
      <c r="E232" s="2">
        <v>44438.666666666657</v>
      </c>
      <c r="F232" t="s">
        <v>455</v>
      </c>
      <c r="G232">
        <v>862500</v>
      </c>
      <c r="H232">
        <v>72133377</v>
      </c>
      <c r="I232">
        <v>1288666.666666667</v>
      </c>
    </row>
    <row r="233" spans="5:9" x14ac:dyDescent="0.35">
      <c r="E233" s="2">
        <v>44449.333333333343</v>
      </c>
      <c r="F233" t="s">
        <v>456</v>
      </c>
      <c r="G233">
        <v>256410</v>
      </c>
      <c r="H233">
        <v>72389787</v>
      </c>
      <c r="I233">
        <v>621378</v>
      </c>
    </row>
    <row r="234" spans="5:9" x14ac:dyDescent="0.35">
      <c r="E234" s="2">
        <v>44461.333333333343</v>
      </c>
      <c r="F234" t="s">
        <v>457</v>
      </c>
      <c r="G234">
        <v>566544</v>
      </c>
      <c r="H234">
        <v>72956331</v>
      </c>
      <c r="I234">
        <v>621378</v>
      </c>
    </row>
    <row r="235" spans="5:9" x14ac:dyDescent="0.35">
      <c r="E235" s="2">
        <v>44473.333333333343</v>
      </c>
      <c r="F235" t="s">
        <v>458</v>
      </c>
      <c r="G235">
        <v>93200</v>
      </c>
      <c r="H235">
        <v>73049531</v>
      </c>
      <c r="I235">
        <v>940833.33333333337</v>
      </c>
    </row>
    <row r="236" spans="5:9" x14ac:dyDescent="0.35">
      <c r="E236" s="2">
        <v>44486.666666666657</v>
      </c>
      <c r="F236" t="s">
        <v>459</v>
      </c>
      <c r="G236">
        <v>397800</v>
      </c>
      <c r="H236">
        <v>73447331</v>
      </c>
      <c r="I236">
        <v>940833.33333333337</v>
      </c>
    </row>
    <row r="237" spans="5:9" x14ac:dyDescent="0.35">
      <c r="E237" s="2">
        <v>44500</v>
      </c>
      <c r="F237" t="s">
        <v>460</v>
      </c>
      <c r="G237">
        <v>728500</v>
      </c>
      <c r="H237">
        <v>74175831</v>
      </c>
      <c r="I237">
        <v>940833.33333333337</v>
      </c>
    </row>
    <row r="238" spans="5:9" x14ac:dyDescent="0.35">
      <c r="E238" s="2">
        <v>44513.333333333343</v>
      </c>
      <c r="F238" t="s">
        <v>461</v>
      </c>
      <c r="G238">
        <v>279188</v>
      </c>
      <c r="H238">
        <v>74455019</v>
      </c>
      <c r="I238">
        <v>481359.66666666669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8"/>
  <sheetViews>
    <sheetView workbookViewId="0"/>
  </sheetViews>
  <sheetFormatPr defaultRowHeight="14.5" x14ac:dyDescent="0.35"/>
  <sheetData>
    <row r="1" spans="1:6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5">
      <c r="A2" t="s">
        <v>224</v>
      </c>
      <c r="B2" t="s">
        <v>462</v>
      </c>
      <c r="C2" t="s">
        <v>22</v>
      </c>
      <c r="D2" t="s">
        <v>3</v>
      </c>
      <c r="E2" t="s">
        <v>23</v>
      </c>
      <c r="F2" t="s">
        <v>24</v>
      </c>
    </row>
    <row r="3" spans="1:6" x14ac:dyDescent="0.35">
      <c r="A3" s="2">
        <v>43101</v>
      </c>
      <c r="B3">
        <v>1</v>
      </c>
      <c r="C3" t="s">
        <v>463</v>
      </c>
      <c r="D3">
        <v>1000</v>
      </c>
      <c r="E3">
        <v>1000</v>
      </c>
      <c r="F3">
        <v>51764666.666666657</v>
      </c>
    </row>
    <row r="4" spans="1:6" x14ac:dyDescent="0.35">
      <c r="A4" s="2">
        <v>43102.333333333343</v>
      </c>
      <c r="B4">
        <v>1</v>
      </c>
      <c r="C4" t="s">
        <v>464</v>
      </c>
      <c r="D4">
        <v>4000</v>
      </c>
      <c r="E4">
        <v>5000</v>
      </c>
      <c r="F4">
        <v>51764666.666666657</v>
      </c>
    </row>
    <row r="5" spans="1:6" x14ac:dyDescent="0.35">
      <c r="A5" s="2">
        <v>43103.666666666657</v>
      </c>
      <c r="B5">
        <v>1</v>
      </c>
      <c r="C5" t="s">
        <v>465</v>
      </c>
      <c r="D5">
        <v>9000</v>
      </c>
      <c r="E5">
        <v>14000</v>
      </c>
      <c r="F5">
        <v>51764666.666666657</v>
      </c>
    </row>
    <row r="6" spans="1:6" x14ac:dyDescent="0.35">
      <c r="A6" s="2">
        <v>43105</v>
      </c>
      <c r="B6">
        <v>1</v>
      </c>
      <c r="C6" t="s">
        <v>466</v>
      </c>
      <c r="D6">
        <v>20000</v>
      </c>
      <c r="E6">
        <v>34000</v>
      </c>
      <c r="F6">
        <v>51764666.666666657</v>
      </c>
    </row>
    <row r="7" spans="1:6" x14ac:dyDescent="0.35">
      <c r="A7" s="2">
        <v>43106.333333333343</v>
      </c>
      <c r="B7">
        <v>1</v>
      </c>
      <c r="C7" t="s">
        <v>467</v>
      </c>
      <c r="D7">
        <v>30000</v>
      </c>
      <c r="E7">
        <v>64000</v>
      </c>
      <c r="F7">
        <v>51764666.666666657</v>
      </c>
    </row>
    <row r="8" spans="1:6" x14ac:dyDescent="0.35">
      <c r="A8" s="2">
        <v>43107.666666666657</v>
      </c>
      <c r="B8">
        <v>1</v>
      </c>
      <c r="C8" t="s">
        <v>468</v>
      </c>
      <c r="D8">
        <v>42000</v>
      </c>
      <c r="E8">
        <v>106000</v>
      </c>
      <c r="F8">
        <v>51764666.666666657</v>
      </c>
    </row>
    <row r="9" spans="1:6" x14ac:dyDescent="0.35">
      <c r="A9" s="2">
        <v>43109</v>
      </c>
      <c r="B9">
        <v>1</v>
      </c>
      <c r="C9" t="s">
        <v>469</v>
      </c>
      <c r="D9">
        <v>63000</v>
      </c>
      <c r="E9">
        <v>169000</v>
      </c>
      <c r="F9">
        <v>51764666.666666657</v>
      </c>
    </row>
    <row r="10" spans="1:6" x14ac:dyDescent="0.35">
      <c r="A10" s="2">
        <v>43110.333333333343</v>
      </c>
      <c r="B10">
        <v>1</v>
      </c>
      <c r="C10" t="s">
        <v>470</v>
      </c>
      <c r="D10">
        <v>80000</v>
      </c>
      <c r="E10">
        <v>249000</v>
      </c>
      <c r="F10">
        <v>51764666.666666657</v>
      </c>
    </row>
    <row r="11" spans="1:6" x14ac:dyDescent="0.35">
      <c r="A11" s="2">
        <v>43111.666666666657</v>
      </c>
      <c r="B11">
        <v>1</v>
      </c>
      <c r="C11" t="s">
        <v>471</v>
      </c>
      <c r="D11">
        <v>99000</v>
      </c>
      <c r="E11">
        <v>348000</v>
      </c>
      <c r="F11">
        <v>51764666.666666657</v>
      </c>
    </row>
    <row r="12" spans="1:6" x14ac:dyDescent="0.35">
      <c r="A12" s="2">
        <v>43113</v>
      </c>
      <c r="B12">
        <v>1</v>
      </c>
      <c r="C12" t="s">
        <v>472</v>
      </c>
      <c r="D12">
        <v>130000</v>
      </c>
      <c r="E12">
        <v>478000</v>
      </c>
      <c r="F12">
        <v>51764666.666666657</v>
      </c>
    </row>
    <row r="13" spans="1:6" x14ac:dyDescent="0.35">
      <c r="A13" s="2">
        <v>43114.333333333343</v>
      </c>
      <c r="B13">
        <v>1</v>
      </c>
      <c r="C13" t="s">
        <v>473</v>
      </c>
      <c r="D13">
        <v>154000</v>
      </c>
      <c r="E13">
        <v>632000</v>
      </c>
      <c r="F13">
        <v>51764666.666666657</v>
      </c>
    </row>
    <row r="14" spans="1:6" x14ac:dyDescent="0.35">
      <c r="A14" s="2">
        <v>43115.666666666657</v>
      </c>
      <c r="B14">
        <v>1</v>
      </c>
      <c r="C14" t="s">
        <v>474</v>
      </c>
      <c r="D14">
        <v>180000</v>
      </c>
      <c r="E14">
        <v>812000</v>
      </c>
      <c r="F14">
        <v>51764666.666666657</v>
      </c>
    </row>
    <row r="15" spans="1:6" x14ac:dyDescent="0.35">
      <c r="A15" s="2">
        <v>43117</v>
      </c>
      <c r="B15">
        <v>1</v>
      </c>
      <c r="C15" t="s">
        <v>475</v>
      </c>
      <c r="D15">
        <v>221000</v>
      </c>
      <c r="E15">
        <v>1033000</v>
      </c>
      <c r="F15">
        <v>51764666.666666657</v>
      </c>
    </row>
    <row r="16" spans="1:6" x14ac:dyDescent="0.35">
      <c r="A16" s="2">
        <v>43118.333333333343</v>
      </c>
      <c r="B16">
        <v>1</v>
      </c>
      <c r="C16" t="s">
        <v>476</v>
      </c>
      <c r="D16">
        <v>252000</v>
      </c>
      <c r="E16">
        <v>1285000</v>
      </c>
      <c r="F16">
        <v>51764666.666666657</v>
      </c>
    </row>
    <row r="17" spans="1:6" x14ac:dyDescent="0.35">
      <c r="A17" s="2">
        <v>43119.666666666657</v>
      </c>
      <c r="B17">
        <v>1</v>
      </c>
      <c r="C17" t="s">
        <v>477</v>
      </c>
      <c r="D17">
        <v>285000</v>
      </c>
      <c r="E17">
        <v>1570000</v>
      </c>
      <c r="F17">
        <v>51764666.666666657</v>
      </c>
    </row>
    <row r="18" spans="1:6" x14ac:dyDescent="0.35">
      <c r="A18" s="2">
        <v>43121</v>
      </c>
      <c r="B18">
        <v>1</v>
      </c>
      <c r="C18" t="s">
        <v>478</v>
      </c>
      <c r="D18">
        <v>336000</v>
      </c>
      <c r="E18">
        <v>1906000</v>
      </c>
      <c r="F18">
        <v>51764666.666666657</v>
      </c>
    </row>
    <row r="19" spans="1:6" x14ac:dyDescent="0.35">
      <c r="A19" s="2">
        <v>43122.333333333343</v>
      </c>
      <c r="B19">
        <v>1</v>
      </c>
      <c r="C19" t="s">
        <v>479</v>
      </c>
      <c r="D19">
        <v>374000</v>
      </c>
      <c r="E19">
        <v>2280000</v>
      </c>
      <c r="F19">
        <v>51764666.666666657</v>
      </c>
    </row>
    <row r="20" spans="1:6" x14ac:dyDescent="0.35">
      <c r="A20" s="2">
        <v>43123.666666666657</v>
      </c>
      <c r="B20">
        <v>1</v>
      </c>
      <c r="C20" t="s">
        <v>480</v>
      </c>
      <c r="D20">
        <v>414000</v>
      </c>
      <c r="E20">
        <v>2694000</v>
      </c>
      <c r="F20">
        <v>51764666.666666657</v>
      </c>
    </row>
    <row r="21" spans="1:6" x14ac:dyDescent="0.35">
      <c r="A21" s="2">
        <v>43125</v>
      </c>
      <c r="B21">
        <v>1</v>
      </c>
      <c r="C21" t="s">
        <v>481</v>
      </c>
      <c r="D21">
        <v>475000</v>
      </c>
      <c r="E21">
        <v>3169000</v>
      </c>
      <c r="F21">
        <v>51764666.666666657</v>
      </c>
    </row>
    <row r="22" spans="1:6" x14ac:dyDescent="0.35">
      <c r="A22" s="2">
        <v>43126.333333333343</v>
      </c>
      <c r="B22">
        <v>1</v>
      </c>
      <c r="C22" t="s">
        <v>482</v>
      </c>
      <c r="D22">
        <v>520000</v>
      </c>
      <c r="E22">
        <v>3689000</v>
      </c>
      <c r="F22">
        <v>51764666.666666657</v>
      </c>
    </row>
    <row r="23" spans="1:6" x14ac:dyDescent="0.35">
      <c r="A23" s="2">
        <v>43127.666666666657</v>
      </c>
      <c r="B23">
        <v>1</v>
      </c>
      <c r="C23" t="s">
        <v>483</v>
      </c>
      <c r="D23">
        <v>567000</v>
      </c>
      <c r="E23">
        <v>4256000</v>
      </c>
      <c r="F23">
        <v>51764666.666666657</v>
      </c>
    </row>
    <row r="24" spans="1:6" x14ac:dyDescent="0.35">
      <c r="A24" s="2">
        <v>43129</v>
      </c>
      <c r="B24">
        <v>1</v>
      </c>
      <c r="C24" t="s">
        <v>484</v>
      </c>
      <c r="D24">
        <v>638000</v>
      </c>
      <c r="E24">
        <v>4894000</v>
      </c>
      <c r="F24">
        <v>51764666.666666657</v>
      </c>
    </row>
    <row r="25" spans="1:6" x14ac:dyDescent="0.35">
      <c r="A25" s="2">
        <v>43130.333333333343</v>
      </c>
      <c r="B25">
        <v>1</v>
      </c>
      <c r="C25" t="s">
        <v>485</v>
      </c>
      <c r="D25">
        <v>690000</v>
      </c>
      <c r="E25">
        <v>5584000</v>
      </c>
      <c r="F25">
        <v>51764666.666666657</v>
      </c>
    </row>
    <row r="26" spans="1:6" x14ac:dyDescent="0.35">
      <c r="A26" s="2">
        <v>43131.666666666657</v>
      </c>
      <c r="B26">
        <v>1</v>
      </c>
      <c r="C26" t="s">
        <v>486</v>
      </c>
      <c r="D26">
        <v>744000</v>
      </c>
      <c r="E26">
        <v>6328000</v>
      </c>
      <c r="F26">
        <v>51764666.666666657</v>
      </c>
    </row>
    <row r="27" spans="1:6" x14ac:dyDescent="0.35">
      <c r="A27" s="2">
        <v>43133</v>
      </c>
      <c r="B27">
        <v>2</v>
      </c>
      <c r="C27" t="s">
        <v>487</v>
      </c>
      <c r="D27">
        <v>25000</v>
      </c>
      <c r="E27">
        <v>6353000</v>
      </c>
      <c r="F27">
        <v>13990000</v>
      </c>
    </row>
    <row r="28" spans="1:6" x14ac:dyDescent="0.35">
      <c r="A28" s="2">
        <v>43135.666666666657</v>
      </c>
      <c r="B28">
        <v>2</v>
      </c>
      <c r="C28" t="s">
        <v>488</v>
      </c>
      <c r="D28">
        <v>52000</v>
      </c>
      <c r="E28">
        <v>6405000</v>
      </c>
      <c r="F28">
        <v>13990000</v>
      </c>
    </row>
    <row r="29" spans="1:6" x14ac:dyDescent="0.35">
      <c r="A29" s="2">
        <v>43138.333333333343</v>
      </c>
      <c r="B29">
        <v>2</v>
      </c>
      <c r="C29" t="s">
        <v>489</v>
      </c>
      <c r="D29">
        <v>94500</v>
      </c>
      <c r="E29">
        <v>6499500</v>
      </c>
      <c r="F29">
        <v>13990000</v>
      </c>
    </row>
    <row r="30" spans="1:6" x14ac:dyDescent="0.35">
      <c r="A30" s="2">
        <v>43141</v>
      </c>
      <c r="B30">
        <v>2</v>
      </c>
      <c r="C30" t="s">
        <v>490</v>
      </c>
      <c r="D30">
        <v>140000</v>
      </c>
      <c r="E30">
        <v>6639500</v>
      </c>
      <c r="F30">
        <v>13990000</v>
      </c>
    </row>
    <row r="31" spans="1:6" x14ac:dyDescent="0.35">
      <c r="A31" s="2">
        <v>43143.666666666657</v>
      </c>
      <c r="B31">
        <v>2</v>
      </c>
      <c r="C31" t="s">
        <v>491</v>
      </c>
      <c r="D31">
        <v>174000</v>
      </c>
      <c r="E31">
        <v>6813500</v>
      </c>
      <c r="F31">
        <v>13990000</v>
      </c>
    </row>
    <row r="32" spans="1:6" x14ac:dyDescent="0.35">
      <c r="A32" s="2">
        <v>43146.333333333343</v>
      </c>
      <c r="B32">
        <v>2</v>
      </c>
      <c r="C32" t="s">
        <v>492</v>
      </c>
      <c r="D32">
        <v>225000</v>
      </c>
      <c r="E32">
        <v>7038500</v>
      </c>
      <c r="F32">
        <v>13990000</v>
      </c>
    </row>
    <row r="33" spans="1:6" x14ac:dyDescent="0.35">
      <c r="A33" s="2">
        <v>43149</v>
      </c>
      <c r="B33">
        <v>2</v>
      </c>
      <c r="C33" t="s">
        <v>493</v>
      </c>
      <c r="D33">
        <v>279000</v>
      </c>
      <c r="E33">
        <v>7317500</v>
      </c>
      <c r="F33">
        <v>13990000</v>
      </c>
    </row>
    <row r="34" spans="1:6" x14ac:dyDescent="0.35">
      <c r="A34" s="2">
        <v>43151.666666666657</v>
      </c>
      <c r="B34">
        <v>2</v>
      </c>
      <c r="C34" t="s">
        <v>494</v>
      </c>
      <c r="D34">
        <v>320000</v>
      </c>
      <c r="E34">
        <v>7637500</v>
      </c>
      <c r="F34">
        <v>13990000</v>
      </c>
    </row>
    <row r="35" spans="1:6" x14ac:dyDescent="0.35">
      <c r="A35" s="2">
        <v>43154.333333333343</v>
      </c>
      <c r="B35">
        <v>2</v>
      </c>
      <c r="C35" t="s">
        <v>495</v>
      </c>
      <c r="D35">
        <v>379500</v>
      </c>
      <c r="E35">
        <v>8017000</v>
      </c>
      <c r="F35">
        <v>13990000</v>
      </c>
    </row>
    <row r="36" spans="1:6" x14ac:dyDescent="0.35">
      <c r="A36" s="2">
        <v>43157</v>
      </c>
      <c r="B36">
        <v>2</v>
      </c>
      <c r="C36" t="s">
        <v>496</v>
      </c>
      <c r="D36">
        <v>442000</v>
      </c>
      <c r="E36">
        <v>8459000</v>
      </c>
      <c r="F36">
        <v>13990000</v>
      </c>
    </row>
    <row r="37" spans="1:6" x14ac:dyDescent="0.35">
      <c r="A37" s="2">
        <v>43159.666666666657</v>
      </c>
      <c r="B37">
        <v>2</v>
      </c>
      <c r="C37" t="s">
        <v>497</v>
      </c>
      <c r="D37">
        <v>490000</v>
      </c>
      <c r="E37">
        <v>8949000</v>
      </c>
      <c r="F37">
        <v>13990000</v>
      </c>
    </row>
    <row r="38" spans="1:6" x14ac:dyDescent="0.35">
      <c r="A38" s="2">
        <v>43162.333333333343</v>
      </c>
      <c r="B38">
        <v>3</v>
      </c>
      <c r="C38" t="s">
        <v>498</v>
      </c>
      <c r="D38">
        <v>35964</v>
      </c>
      <c r="E38">
        <v>8984964</v>
      </c>
      <c r="F38">
        <v>5883666</v>
      </c>
    </row>
    <row r="39" spans="1:6" x14ac:dyDescent="0.35">
      <c r="A39" s="2">
        <v>43166.333333333343</v>
      </c>
      <c r="B39">
        <v>3</v>
      </c>
      <c r="C39" t="s">
        <v>499</v>
      </c>
      <c r="D39">
        <v>86247</v>
      </c>
      <c r="E39">
        <v>9071211</v>
      </c>
      <c r="F39">
        <v>5883666</v>
      </c>
    </row>
    <row r="40" spans="1:6" x14ac:dyDescent="0.35">
      <c r="A40" s="2">
        <v>43170.333333333343</v>
      </c>
      <c r="B40">
        <v>3</v>
      </c>
      <c r="C40" t="s">
        <v>500</v>
      </c>
      <c r="D40">
        <v>139194</v>
      </c>
      <c r="E40">
        <v>9210405</v>
      </c>
      <c r="F40">
        <v>5883666</v>
      </c>
    </row>
    <row r="41" spans="1:6" x14ac:dyDescent="0.35">
      <c r="A41" s="2">
        <v>43174.333333333343</v>
      </c>
      <c r="B41">
        <v>3</v>
      </c>
      <c r="C41" t="s">
        <v>501</v>
      </c>
      <c r="D41">
        <v>194805</v>
      </c>
      <c r="E41">
        <v>9405210</v>
      </c>
      <c r="F41">
        <v>5883666</v>
      </c>
    </row>
    <row r="42" spans="1:6" x14ac:dyDescent="0.35">
      <c r="A42" s="2">
        <v>43178.333333333343</v>
      </c>
      <c r="B42">
        <v>3</v>
      </c>
      <c r="C42" t="s">
        <v>502</v>
      </c>
      <c r="D42">
        <v>253080</v>
      </c>
      <c r="E42">
        <v>9658290</v>
      </c>
      <c r="F42">
        <v>5883666</v>
      </c>
    </row>
    <row r="43" spans="1:6" x14ac:dyDescent="0.35">
      <c r="A43" s="2">
        <v>43182.333333333343</v>
      </c>
      <c r="B43">
        <v>3</v>
      </c>
      <c r="C43" t="s">
        <v>503</v>
      </c>
      <c r="D43">
        <v>314019</v>
      </c>
      <c r="E43">
        <v>9972309</v>
      </c>
      <c r="F43">
        <v>5883666</v>
      </c>
    </row>
    <row r="44" spans="1:6" x14ac:dyDescent="0.35">
      <c r="A44" s="2">
        <v>43186.333333333343</v>
      </c>
      <c r="B44">
        <v>3</v>
      </c>
      <c r="C44" t="s">
        <v>504</v>
      </c>
      <c r="D44">
        <v>377622</v>
      </c>
      <c r="E44">
        <v>10349931</v>
      </c>
      <c r="F44">
        <v>5883666</v>
      </c>
    </row>
    <row r="45" spans="1:6" x14ac:dyDescent="0.35">
      <c r="A45" s="2">
        <v>43190.333333333343</v>
      </c>
      <c r="B45">
        <v>3</v>
      </c>
      <c r="C45" t="s">
        <v>505</v>
      </c>
      <c r="D45">
        <v>443889</v>
      </c>
      <c r="E45">
        <v>10793820</v>
      </c>
      <c r="F45">
        <v>5883666</v>
      </c>
    </row>
    <row r="46" spans="1:6" x14ac:dyDescent="0.35">
      <c r="A46" s="2">
        <v>43194.333333333343</v>
      </c>
      <c r="B46">
        <v>4</v>
      </c>
      <c r="C46" t="s">
        <v>506</v>
      </c>
      <c r="D46">
        <v>44000</v>
      </c>
      <c r="E46">
        <v>10837820</v>
      </c>
      <c r="F46">
        <v>2625416.666666667</v>
      </c>
    </row>
    <row r="47" spans="1:6" x14ac:dyDescent="0.35">
      <c r="A47" s="2">
        <v>43199.666666666657</v>
      </c>
      <c r="B47">
        <v>4</v>
      </c>
      <c r="C47" t="s">
        <v>507</v>
      </c>
      <c r="D47">
        <v>101250</v>
      </c>
      <c r="E47">
        <v>10939070</v>
      </c>
      <c r="F47">
        <v>2625416.666666667</v>
      </c>
    </row>
    <row r="48" spans="1:6" x14ac:dyDescent="0.35">
      <c r="A48" s="2">
        <v>43205</v>
      </c>
      <c r="B48">
        <v>4</v>
      </c>
      <c r="C48" t="s">
        <v>508</v>
      </c>
      <c r="D48">
        <v>172500</v>
      </c>
      <c r="E48">
        <v>11111570</v>
      </c>
      <c r="F48">
        <v>2625416.666666667</v>
      </c>
    </row>
    <row r="49" spans="1:6" x14ac:dyDescent="0.35">
      <c r="A49" s="2">
        <v>43210.333333333343</v>
      </c>
      <c r="B49">
        <v>4</v>
      </c>
      <c r="C49" t="s">
        <v>509</v>
      </c>
      <c r="D49">
        <v>235000</v>
      </c>
      <c r="E49">
        <v>11346570</v>
      </c>
      <c r="F49">
        <v>2625416.666666667</v>
      </c>
    </row>
    <row r="50" spans="1:6" x14ac:dyDescent="0.35">
      <c r="A50" s="2">
        <v>43215.666666666657</v>
      </c>
      <c r="B50">
        <v>4</v>
      </c>
      <c r="C50" t="s">
        <v>510</v>
      </c>
      <c r="D50">
        <v>300000</v>
      </c>
      <c r="E50">
        <v>11646570</v>
      </c>
      <c r="F50">
        <v>2625416.666666667</v>
      </c>
    </row>
    <row r="51" spans="1:6" x14ac:dyDescent="0.35">
      <c r="A51" s="2">
        <v>43221</v>
      </c>
      <c r="B51">
        <v>5</v>
      </c>
      <c r="C51" t="s">
        <v>511</v>
      </c>
      <c r="D51">
        <v>9800</v>
      </c>
      <c r="E51">
        <v>11656370</v>
      </c>
      <c r="F51">
        <v>1800666.666666667</v>
      </c>
    </row>
    <row r="52" spans="1:6" x14ac:dyDescent="0.35">
      <c r="A52" s="2">
        <v>43227.666666666657</v>
      </c>
      <c r="B52">
        <v>5</v>
      </c>
      <c r="C52" t="s">
        <v>512</v>
      </c>
      <c r="D52">
        <v>70000</v>
      </c>
      <c r="E52">
        <v>11726370</v>
      </c>
      <c r="F52">
        <v>1800666.666666667</v>
      </c>
    </row>
    <row r="53" spans="1:6" x14ac:dyDescent="0.35">
      <c r="A53" s="2">
        <v>43234.333333333343</v>
      </c>
      <c r="B53">
        <v>5</v>
      </c>
      <c r="C53" t="s">
        <v>513</v>
      </c>
      <c r="D53">
        <v>142800</v>
      </c>
      <c r="E53">
        <v>11869170</v>
      </c>
      <c r="F53">
        <v>1800666.666666667</v>
      </c>
    </row>
    <row r="54" spans="1:6" x14ac:dyDescent="0.35">
      <c r="A54" s="2">
        <v>43241</v>
      </c>
      <c r="B54">
        <v>5</v>
      </c>
      <c r="C54" t="s">
        <v>514</v>
      </c>
      <c r="D54">
        <v>218400</v>
      </c>
      <c r="E54">
        <v>12087570</v>
      </c>
      <c r="F54">
        <v>1800666.666666667</v>
      </c>
    </row>
    <row r="55" spans="1:6" x14ac:dyDescent="0.35">
      <c r="A55" s="2">
        <v>43247.666666666657</v>
      </c>
      <c r="B55">
        <v>5</v>
      </c>
      <c r="C55" t="s">
        <v>515</v>
      </c>
      <c r="D55">
        <v>286200</v>
      </c>
      <c r="E55">
        <v>12373770</v>
      </c>
      <c r="F55">
        <v>1800666.666666667</v>
      </c>
    </row>
    <row r="56" spans="1:6" x14ac:dyDescent="0.35">
      <c r="A56" s="2">
        <v>43254.333333333343</v>
      </c>
      <c r="B56">
        <v>6</v>
      </c>
      <c r="C56" t="s">
        <v>516</v>
      </c>
      <c r="D56">
        <v>27054</v>
      </c>
      <c r="E56">
        <v>12400824</v>
      </c>
      <c r="F56">
        <v>1016640.333333333</v>
      </c>
    </row>
    <row r="57" spans="1:6" x14ac:dyDescent="0.35">
      <c r="A57" s="2">
        <v>43262.333333333343</v>
      </c>
      <c r="B57">
        <v>6</v>
      </c>
      <c r="C57" t="s">
        <v>517</v>
      </c>
      <c r="D57">
        <v>101035</v>
      </c>
      <c r="E57">
        <v>12501859</v>
      </c>
      <c r="F57">
        <v>1016640.333333333</v>
      </c>
    </row>
    <row r="58" spans="1:6" x14ac:dyDescent="0.35">
      <c r="A58" s="2">
        <v>43270.333333333343</v>
      </c>
      <c r="B58">
        <v>6</v>
      </c>
      <c r="C58" t="s">
        <v>518</v>
      </c>
      <c r="D58">
        <v>177688</v>
      </c>
      <c r="E58">
        <v>12679547</v>
      </c>
      <c r="F58">
        <v>1016640.333333333</v>
      </c>
    </row>
    <row r="59" spans="1:6" x14ac:dyDescent="0.35">
      <c r="A59" s="2">
        <v>43278.333333333343</v>
      </c>
      <c r="B59">
        <v>6</v>
      </c>
      <c r="C59" t="s">
        <v>519</v>
      </c>
      <c r="D59">
        <v>257013</v>
      </c>
      <c r="E59">
        <v>12936560</v>
      </c>
      <c r="F59">
        <v>1016640.333333333</v>
      </c>
    </row>
    <row r="60" spans="1:6" x14ac:dyDescent="0.35">
      <c r="A60" s="2">
        <v>43286.333333333343</v>
      </c>
      <c r="B60">
        <v>7</v>
      </c>
      <c r="C60" t="s">
        <v>520</v>
      </c>
      <c r="D60">
        <v>41470</v>
      </c>
      <c r="E60">
        <v>12978030</v>
      </c>
      <c r="F60">
        <v>1069211</v>
      </c>
    </row>
    <row r="61" spans="1:6" x14ac:dyDescent="0.35">
      <c r="A61" s="2">
        <v>43295.666666666657</v>
      </c>
      <c r="B61">
        <v>7</v>
      </c>
      <c r="C61" t="s">
        <v>521</v>
      </c>
      <c r="D61">
        <v>118118</v>
      </c>
      <c r="E61">
        <v>13096148</v>
      </c>
      <c r="F61">
        <v>1069211</v>
      </c>
    </row>
    <row r="62" spans="1:6" x14ac:dyDescent="0.35">
      <c r="A62" s="2">
        <v>43305</v>
      </c>
      <c r="B62">
        <v>7</v>
      </c>
      <c r="C62" t="s">
        <v>522</v>
      </c>
      <c r="D62">
        <v>205920</v>
      </c>
      <c r="E62">
        <v>13302068</v>
      </c>
      <c r="F62">
        <v>1069211</v>
      </c>
    </row>
    <row r="63" spans="1:6" x14ac:dyDescent="0.35">
      <c r="A63" s="2">
        <v>43314.333333333343</v>
      </c>
      <c r="B63">
        <v>8</v>
      </c>
      <c r="C63" t="s">
        <v>523</v>
      </c>
      <c r="D63">
        <v>15250</v>
      </c>
      <c r="E63">
        <v>13317318</v>
      </c>
      <c r="F63">
        <v>851250</v>
      </c>
    </row>
    <row r="64" spans="1:6" x14ac:dyDescent="0.35">
      <c r="A64" s="2">
        <v>43325</v>
      </c>
      <c r="B64">
        <v>8</v>
      </c>
      <c r="C64" t="s">
        <v>524</v>
      </c>
      <c r="D64">
        <v>100750</v>
      </c>
      <c r="E64">
        <v>13418068</v>
      </c>
      <c r="F64">
        <v>851250</v>
      </c>
    </row>
    <row r="65" spans="1:6" x14ac:dyDescent="0.35">
      <c r="A65" s="2">
        <v>43335.666666666657</v>
      </c>
      <c r="B65">
        <v>8</v>
      </c>
      <c r="C65" t="s">
        <v>525</v>
      </c>
      <c r="D65">
        <v>181125</v>
      </c>
      <c r="E65">
        <v>13599193</v>
      </c>
      <c r="F65">
        <v>851250</v>
      </c>
    </row>
    <row r="66" spans="1:6" x14ac:dyDescent="0.35">
      <c r="A66" s="2">
        <v>43346.333333333343</v>
      </c>
      <c r="B66">
        <v>9</v>
      </c>
      <c r="C66" t="s">
        <v>526</v>
      </c>
      <c r="D66">
        <v>21312</v>
      </c>
      <c r="E66">
        <v>13620505</v>
      </c>
      <c r="F66">
        <v>471195</v>
      </c>
    </row>
    <row r="67" spans="1:6" x14ac:dyDescent="0.35">
      <c r="A67" s="2">
        <v>43358.333333333343</v>
      </c>
      <c r="B67">
        <v>9</v>
      </c>
      <c r="C67" t="s">
        <v>527</v>
      </c>
      <c r="D67">
        <v>108225</v>
      </c>
      <c r="E67">
        <v>13728730</v>
      </c>
      <c r="F67">
        <v>471195</v>
      </c>
    </row>
    <row r="68" spans="1:6" x14ac:dyDescent="0.35">
      <c r="A68" s="2">
        <v>43370.333333333343</v>
      </c>
      <c r="B68">
        <v>9</v>
      </c>
      <c r="C68" t="s">
        <v>528</v>
      </c>
      <c r="D68">
        <v>197802</v>
      </c>
      <c r="E68">
        <v>13926532</v>
      </c>
      <c r="F68">
        <v>471195</v>
      </c>
    </row>
    <row r="69" spans="1:6" x14ac:dyDescent="0.35">
      <c r="A69" s="2">
        <v>43382.333333333343</v>
      </c>
      <c r="B69">
        <v>10</v>
      </c>
      <c r="C69" t="s">
        <v>529</v>
      </c>
      <c r="D69">
        <v>60300</v>
      </c>
      <c r="E69">
        <v>13986832</v>
      </c>
      <c r="F69">
        <v>612633.33333333337</v>
      </c>
    </row>
    <row r="70" spans="1:6" x14ac:dyDescent="0.35">
      <c r="A70" s="2">
        <v>43395.666666666657</v>
      </c>
      <c r="B70">
        <v>10</v>
      </c>
      <c r="C70" t="s">
        <v>530</v>
      </c>
      <c r="D70">
        <v>149600</v>
      </c>
      <c r="E70">
        <v>14136432</v>
      </c>
      <c r="F70">
        <v>612633.33333333337</v>
      </c>
    </row>
    <row r="71" spans="1:6" x14ac:dyDescent="0.35">
      <c r="A71" s="2">
        <v>43409</v>
      </c>
      <c r="B71">
        <v>11</v>
      </c>
      <c r="C71" t="s">
        <v>531</v>
      </c>
      <c r="D71">
        <v>31395</v>
      </c>
      <c r="E71">
        <v>14167827</v>
      </c>
      <c r="F71">
        <v>449661.33333333331</v>
      </c>
    </row>
    <row r="72" spans="1:6" x14ac:dyDescent="0.35">
      <c r="A72" s="2">
        <v>43423.666666666657</v>
      </c>
      <c r="B72">
        <v>11</v>
      </c>
      <c r="C72" t="s">
        <v>532</v>
      </c>
      <c r="D72">
        <v>121030</v>
      </c>
      <c r="E72">
        <v>14288857</v>
      </c>
      <c r="F72">
        <v>449661.33333333331</v>
      </c>
    </row>
    <row r="73" spans="1:6" x14ac:dyDescent="0.35">
      <c r="A73" s="2">
        <v>43438.333333333343</v>
      </c>
      <c r="B73">
        <v>12</v>
      </c>
      <c r="C73" t="s">
        <v>533</v>
      </c>
      <c r="D73">
        <v>23572</v>
      </c>
      <c r="E73">
        <v>14312429</v>
      </c>
      <c r="F73">
        <v>406312.66666666669</v>
      </c>
    </row>
    <row r="74" spans="1:6" x14ac:dyDescent="0.35">
      <c r="A74" s="2">
        <v>43454.333333333343</v>
      </c>
      <c r="B74">
        <v>12</v>
      </c>
      <c r="C74" t="s">
        <v>534</v>
      </c>
      <c r="D74">
        <v>119520</v>
      </c>
      <c r="E74">
        <v>14431949</v>
      </c>
      <c r="F74">
        <v>406312.66666666669</v>
      </c>
    </row>
    <row r="75" spans="1:6" x14ac:dyDescent="0.35">
      <c r="A75" s="2">
        <v>43470.333333333343</v>
      </c>
      <c r="B75">
        <v>1</v>
      </c>
      <c r="C75" t="s">
        <v>535</v>
      </c>
      <c r="D75">
        <v>365000</v>
      </c>
      <c r="E75">
        <v>14796949</v>
      </c>
      <c r="F75">
        <v>51764666.666666657</v>
      </c>
    </row>
    <row r="76" spans="1:6" x14ac:dyDescent="0.35">
      <c r="A76" s="2">
        <v>43471.666666666657</v>
      </c>
      <c r="B76">
        <v>1</v>
      </c>
      <c r="C76" t="s">
        <v>536</v>
      </c>
      <c r="D76">
        <v>444000</v>
      </c>
      <c r="E76">
        <v>15240949</v>
      </c>
      <c r="F76">
        <v>51764666.666666657</v>
      </c>
    </row>
    <row r="77" spans="1:6" x14ac:dyDescent="0.35">
      <c r="A77" s="2">
        <v>43473</v>
      </c>
      <c r="B77">
        <v>1</v>
      </c>
      <c r="C77" t="s">
        <v>537</v>
      </c>
      <c r="D77">
        <v>600000</v>
      </c>
      <c r="E77">
        <v>15840949</v>
      </c>
      <c r="F77">
        <v>51764666.666666657</v>
      </c>
    </row>
    <row r="78" spans="1:6" x14ac:dyDescent="0.35">
      <c r="A78" s="2">
        <v>43474.333333333343</v>
      </c>
      <c r="B78">
        <v>1</v>
      </c>
      <c r="C78" t="s">
        <v>538</v>
      </c>
      <c r="D78">
        <v>684000</v>
      </c>
      <c r="E78">
        <v>16524949</v>
      </c>
      <c r="F78">
        <v>51764666.666666657</v>
      </c>
    </row>
    <row r="79" spans="1:6" x14ac:dyDescent="0.35">
      <c r="A79" s="2">
        <v>43475.666666666657</v>
      </c>
      <c r="B79">
        <v>1</v>
      </c>
      <c r="C79" t="s">
        <v>539</v>
      </c>
      <c r="D79">
        <v>770000</v>
      </c>
      <c r="E79">
        <v>17294949</v>
      </c>
      <c r="F79">
        <v>51764666.666666657</v>
      </c>
    </row>
    <row r="80" spans="1:6" x14ac:dyDescent="0.35">
      <c r="A80" s="2">
        <v>43477</v>
      </c>
      <c r="B80">
        <v>1</v>
      </c>
      <c r="C80" t="s">
        <v>540</v>
      </c>
      <c r="D80">
        <v>936000</v>
      </c>
      <c r="E80">
        <v>18230949</v>
      </c>
      <c r="F80">
        <v>51764666.666666657</v>
      </c>
    </row>
    <row r="81" spans="1:6" x14ac:dyDescent="0.35">
      <c r="A81" s="2">
        <v>43478.333333333343</v>
      </c>
      <c r="B81">
        <v>1</v>
      </c>
      <c r="C81" t="s">
        <v>541</v>
      </c>
      <c r="D81">
        <v>1027000</v>
      </c>
      <c r="E81">
        <v>19257949</v>
      </c>
      <c r="F81">
        <v>51764666.666666657</v>
      </c>
    </row>
    <row r="82" spans="1:6" x14ac:dyDescent="0.35">
      <c r="A82" s="2">
        <v>43479.666666666657</v>
      </c>
      <c r="B82">
        <v>1</v>
      </c>
      <c r="C82" t="s">
        <v>542</v>
      </c>
      <c r="D82">
        <v>1120000</v>
      </c>
      <c r="E82">
        <v>20377949</v>
      </c>
      <c r="F82">
        <v>51764666.666666657</v>
      </c>
    </row>
    <row r="83" spans="1:6" x14ac:dyDescent="0.35">
      <c r="A83" s="2">
        <v>43481</v>
      </c>
      <c r="B83">
        <v>1</v>
      </c>
      <c r="C83" t="s">
        <v>543</v>
      </c>
      <c r="D83">
        <v>1296000</v>
      </c>
      <c r="E83">
        <v>21673949</v>
      </c>
      <c r="F83">
        <v>51764666.666666657</v>
      </c>
    </row>
    <row r="84" spans="1:6" x14ac:dyDescent="0.35">
      <c r="A84" s="2">
        <v>43482.333333333343</v>
      </c>
      <c r="B84">
        <v>1</v>
      </c>
      <c r="C84" t="s">
        <v>544</v>
      </c>
      <c r="D84">
        <v>1394000</v>
      </c>
      <c r="E84">
        <v>23067949</v>
      </c>
      <c r="F84">
        <v>51764666.666666657</v>
      </c>
    </row>
    <row r="85" spans="1:6" x14ac:dyDescent="0.35">
      <c r="A85" s="2">
        <v>43483.666666666657</v>
      </c>
      <c r="B85">
        <v>1</v>
      </c>
      <c r="C85" t="s">
        <v>545</v>
      </c>
      <c r="D85">
        <v>1494000</v>
      </c>
      <c r="E85">
        <v>24561949</v>
      </c>
      <c r="F85">
        <v>51764666.666666657</v>
      </c>
    </row>
    <row r="86" spans="1:6" x14ac:dyDescent="0.35">
      <c r="A86" s="2">
        <v>43485</v>
      </c>
      <c r="B86">
        <v>1</v>
      </c>
      <c r="C86" t="s">
        <v>546</v>
      </c>
      <c r="D86">
        <v>1680000</v>
      </c>
      <c r="E86">
        <v>26241949</v>
      </c>
      <c r="F86">
        <v>99999999</v>
      </c>
    </row>
    <row r="87" spans="1:6" x14ac:dyDescent="0.35">
      <c r="A87" s="2">
        <v>43486.333333333343</v>
      </c>
      <c r="B87">
        <v>1</v>
      </c>
      <c r="C87" t="s">
        <v>547</v>
      </c>
      <c r="D87">
        <v>1785000</v>
      </c>
      <c r="E87">
        <v>28026949</v>
      </c>
      <c r="F87">
        <v>99999999</v>
      </c>
    </row>
    <row r="88" spans="1:6" x14ac:dyDescent="0.35">
      <c r="A88" s="2">
        <v>43487.666666666657</v>
      </c>
      <c r="B88">
        <v>1</v>
      </c>
      <c r="C88" t="s">
        <v>548</v>
      </c>
      <c r="D88">
        <v>1892000</v>
      </c>
      <c r="E88">
        <v>29918949</v>
      </c>
      <c r="F88">
        <v>99999999</v>
      </c>
    </row>
    <row r="89" spans="1:6" x14ac:dyDescent="0.35">
      <c r="A89" s="2">
        <v>43489</v>
      </c>
      <c r="B89">
        <v>1</v>
      </c>
      <c r="C89" t="s">
        <v>549</v>
      </c>
      <c r="D89">
        <v>2088000</v>
      </c>
      <c r="E89">
        <v>32006949</v>
      </c>
      <c r="F89">
        <v>99999999</v>
      </c>
    </row>
    <row r="90" spans="1:6" x14ac:dyDescent="0.35">
      <c r="A90" s="2">
        <v>43490.333333333343</v>
      </c>
      <c r="B90">
        <v>1</v>
      </c>
      <c r="C90" t="s">
        <v>550</v>
      </c>
      <c r="D90">
        <v>2200000</v>
      </c>
      <c r="E90">
        <v>34206949</v>
      </c>
      <c r="F90">
        <v>99999999</v>
      </c>
    </row>
    <row r="91" spans="1:6" x14ac:dyDescent="0.35">
      <c r="A91" s="2">
        <v>43491.666666666657</v>
      </c>
      <c r="B91">
        <v>1</v>
      </c>
      <c r="C91" t="s">
        <v>551</v>
      </c>
      <c r="D91">
        <v>2314000</v>
      </c>
      <c r="E91">
        <v>36520949</v>
      </c>
      <c r="F91">
        <v>99999999</v>
      </c>
    </row>
    <row r="92" spans="1:6" x14ac:dyDescent="0.35">
      <c r="A92" s="2">
        <v>43493</v>
      </c>
      <c r="B92">
        <v>1</v>
      </c>
      <c r="C92" t="s">
        <v>552</v>
      </c>
      <c r="D92">
        <v>2520000</v>
      </c>
      <c r="E92">
        <v>39040949</v>
      </c>
      <c r="F92">
        <v>99999999</v>
      </c>
    </row>
    <row r="93" spans="1:6" x14ac:dyDescent="0.35">
      <c r="A93" s="2">
        <v>43494.333333333343</v>
      </c>
      <c r="B93">
        <v>1</v>
      </c>
      <c r="C93" t="s">
        <v>553</v>
      </c>
      <c r="D93">
        <v>2639000</v>
      </c>
      <c r="E93">
        <v>41679949</v>
      </c>
      <c r="F93">
        <v>99999999</v>
      </c>
    </row>
    <row r="94" spans="1:6" x14ac:dyDescent="0.35">
      <c r="A94" s="2">
        <v>43495.666666666657</v>
      </c>
      <c r="B94">
        <v>1</v>
      </c>
      <c r="C94" t="s">
        <v>554</v>
      </c>
      <c r="D94">
        <v>2760000</v>
      </c>
      <c r="E94">
        <v>44439949</v>
      </c>
      <c r="F94">
        <v>99999999</v>
      </c>
    </row>
    <row r="95" spans="1:6" x14ac:dyDescent="0.35">
      <c r="A95" s="2">
        <v>43497</v>
      </c>
      <c r="B95">
        <v>2</v>
      </c>
      <c r="C95" t="s">
        <v>555</v>
      </c>
      <c r="D95">
        <v>46500</v>
      </c>
      <c r="E95">
        <v>46500</v>
      </c>
      <c r="F95">
        <v>13990000</v>
      </c>
    </row>
    <row r="96" spans="1:6" x14ac:dyDescent="0.35">
      <c r="A96" s="2">
        <v>43499.666666666657</v>
      </c>
      <c r="B96">
        <v>2</v>
      </c>
      <c r="C96" t="s">
        <v>556</v>
      </c>
      <c r="D96">
        <v>141000</v>
      </c>
      <c r="E96">
        <v>187500</v>
      </c>
      <c r="F96">
        <v>13990000</v>
      </c>
    </row>
    <row r="97" spans="1:6" x14ac:dyDescent="0.35">
      <c r="A97" s="2">
        <v>43502.333333333343</v>
      </c>
      <c r="B97">
        <v>2</v>
      </c>
      <c r="C97" t="s">
        <v>557</v>
      </c>
      <c r="D97">
        <v>285000</v>
      </c>
      <c r="E97">
        <v>472500</v>
      </c>
      <c r="F97">
        <v>13990000</v>
      </c>
    </row>
    <row r="98" spans="1:6" x14ac:dyDescent="0.35">
      <c r="A98" s="2">
        <v>43505</v>
      </c>
      <c r="B98">
        <v>2</v>
      </c>
      <c r="C98" t="s">
        <v>558</v>
      </c>
      <c r="D98">
        <v>432000</v>
      </c>
      <c r="E98">
        <v>904500</v>
      </c>
      <c r="F98">
        <v>13990000</v>
      </c>
    </row>
    <row r="99" spans="1:6" x14ac:dyDescent="0.35">
      <c r="A99" s="2">
        <v>43507.666666666657</v>
      </c>
      <c r="B99">
        <v>2</v>
      </c>
      <c r="C99" t="s">
        <v>559</v>
      </c>
      <c r="D99">
        <v>533500</v>
      </c>
      <c r="E99">
        <v>1438000</v>
      </c>
      <c r="F99">
        <v>13990000</v>
      </c>
    </row>
    <row r="100" spans="1:6" x14ac:dyDescent="0.35">
      <c r="A100" s="2">
        <v>43510.333333333343</v>
      </c>
      <c r="B100">
        <v>2</v>
      </c>
      <c r="C100" t="s">
        <v>560</v>
      </c>
      <c r="D100">
        <v>686000</v>
      </c>
      <c r="E100">
        <v>2124000</v>
      </c>
      <c r="F100">
        <v>13990000</v>
      </c>
    </row>
    <row r="101" spans="1:6" x14ac:dyDescent="0.35">
      <c r="A101" s="2">
        <v>43513</v>
      </c>
      <c r="B101">
        <v>2</v>
      </c>
      <c r="C101" t="s">
        <v>561</v>
      </c>
      <c r="D101">
        <v>841500</v>
      </c>
      <c r="E101">
        <v>2965500</v>
      </c>
      <c r="F101">
        <v>13990000</v>
      </c>
    </row>
    <row r="102" spans="1:6" x14ac:dyDescent="0.35">
      <c r="A102" s="2">
        <v>43515.666666666657</v>
      </c>
      <c r="B102">
        <v>2</v>
      </c>
      <c r="C102" t="s">
        <v>562</v>
      </c>
      <c r="D102">
        <v>950000</v>
      </c>
      <c r="E102">
        <v>3915500</v>
      </c>
      <c r="F102">
        <v>13990000</v>
      </c>
    </row>
    <row r="103" spans="1:6" x14ac:dyDescent="0.35">
      <c r="A103" s="2">
        <v>43518.333333333343</v>
      </c>
      <c r="B103">
        <v>2</v>
      </c>
      <c r="C103" t="s">
        <v>563</v>
      </c>
      <c r="D103">
        <v>1111000</v>
      </c>
      <c r="E103">
        <v>5026500</v>
      </c>
      <c r="F103">
        <v>13990000</v>
      </c>
    </row>
    <row r="104" spans="1:6" x14ac:dyDescent="0.35">
      <c r="A104" s="2">
        <v>43521</v>
      </c>
      <c r="B104">
        <v>2</v>
      </c>
      <c r="C104" t="s">
        <v>564</v>
      </c>
      <c r="D104">
        <v>1275000</v>
      </c>
      <c r="E104">
        <v>6301500</v>
      </c>
      <c r="F104">
        <v>13990000</v>
      </c>
    </row>
    <row r="105" spans="1:6" x14ac:dyDescent="0.35">
      <c r="A105" s="2">
        <v>43523.666666666657</v>
      </c>
      <c r="B105">
        <v>2</v>
      </c>
      <c r="C105" t="s">
        <v>565</v>
      </c>
      <c r="D105">
        <v>1390500</v>
      </c>
      <c r="E105">
        <v>7692000</v>
      </c>
      <c r="F105">
        <v>13990000</v>
      </c>
    </row>
    <row r="106" spans="1:6" x14ac:dyDescent="0.35">
      <c r="A106" s="2">
        <v>43526.333333333343</v>
      </c>
      <c r="B106">
        <v>3</v>
      </c>
      <c r="C106" t="s">
        <v>566</v>
      </c>
      <c r="D106">
        <v>69264</v>
      </c>
      <c r="E106">
        <v>7761264</v>
      </c>
      <c r="F106">
        <v>5883666</v>
      </c>
    </row>
    <row r="107" spans="1:6" x14ac:dyDescent="0.35">
      <c r="A107" s="2">
        <v>43530.333333333343</v>
      </c>
      <c r="B107">
        <v>3</v>
      </c>
      <c r="C107" t="s">
        <v>567</v>
      </c>
      <c r="D107">
        <v>209790</v>
      </c>
      <c r="E107">
        <v>7971054</v>
      </c>
      <c r="F107">
        <v>5883666</v>
      </c>
    </row>
    <row r="108" spans="1:6" x14ac:dyDescent="0.35">
      <c r="A108" s="2">
        <v>43534.333333333343</v>
      </c>
      <c r="B108">
        <v>3</v>
      </c>
      <c r="C108" t="s">
        <v>568</v>
      </c>
      <c r="D108">
        <v>352980</v>
      </c>
      <c r="E108">
        <v>8324034</v>
      </c>
      <c r="F108">
        <v>5883666</v>
      </c>
    </row>
    <row r="109" spans="1:6" x14ac:dyDescent="0.35">
      <c r="A109" s="2">
        <v>43538.333333333343</v>
      </c>
      <c r="B109">
        <v>3</v>
      </c>
      <c r="C109" t="s">
        <v>569</v>
      </c>
      <c r="D109">
        <v>498834</v>
      </c>
      <c r="E109">
        <v>8822868</v>
      </c>
      <c r="F109">
        <v>5883666</v>
      </c>
    </row>
    <row r="110" spans="1:6" x14ac:dyDescent="0.35">
      <c r="A110" s="2">
        <v>43542.333333333343</v>
      </c>
      <c r="B110">
        <v>3</v>
      </c>
      <c r="C110" t="s">
        <v>570</v>
      </c>
      <c r="D110">
        <v>647352</v>
      </c>
      <c r="E110">
        <v>9470220</v>
      </c>
      <c r="F110">
        <v>5883666</v>
      </c>
    </row>
    <row r="111" spans="1:6" x14ac:dyDescent="0.35">
      <c r="A111" s="2">
        <v>43546.333333333343</v>
      </c>
      <c r="B111">
        <v>3</v>
      </c>
      <c r="C111" t="s">
        <v>571</v>
      </c>
      <c r="D111">
        <v>798534</v>
      </c>
      <c r="E111">
        <v>10268754</v>
      </c>
      <c r="F111">
        <v>5883666</v>
      </c>
    </row>
    <row r="112" spans="1:6" x14ac:dyDescent="0.35">
      <c r="A112" s="2">
        <v>43550.333333333343</v>
      </c>
      <c r="B112">
        <v>3</v>
      </c>
      <c r="C112" t="s">
        <v>572</v>
      </c>
      <c r="D112">
        <v>952380</v>
      </c>
      <c r="E112">
        <v>11221134</v>
      </c>
      <c r="F112">
        <v>5883666</v>
      </c>
    </row>
    <row r="113" spans="1:6" x14ac:dyDescent="0.35">
      <c r="A113" s="2">
        <v>43554.333333333343</v>
      </c>
      <c r="B113">
        <v>3</v>
      </c>
      <c r="C113" t="s">
        <v>573</v>
      </c>
      <c r="D113">
        <v>1108890</v>
      </c>
      <c r="E113">
        <v>12330024</v>
      </c>
      <c r="F113">
        <v>5883666</v>
      </c>
    </row>
    <row r="114" spans="1:6" x14ac:dyDescent="0.35">
      <c r="A114" s="2">
        <v>43558.333333333343</v>
      </c>
      <c r="B114">
        <v>4</v>
      </c>
      <c r="C114" t="s">
        <v>574</v>
      </c>
      <c r="D114">
        <v>84000</v>
      </c>
      <c r="E114">
        <v>12414024</v>
      </c>
      <c r="F114">
        <v>2625416.666666667</v>
      </c>
    </row>
    <row r="115" spans="1:6" x14ac:dyDescent="0.35">
      <c r="A115" s="2">
        <v>43563.666666666657</v>
      </c>
      <c r="B115">
        <v>4</v>
      </c>
      <c r="C115" t="s">
        <v>575</v>
      </c>
      <c r="D115">
        <v>226000</v>
      </c>
      <c r="E115">
        <v>12640024</v>
      </c>
      <c r="F115">
        <v>2625416.666666667</v>
      </c>
    </row>
    <row r="116" spans="1:6" x14ac:dyDescent="0.35">
      <c r="A116" s="2">
        <v>43569</v>
      </c>
      <c r="B116">
        <v>4</v>
      </c>
      <c r="C116" t="s">
        <v>576</v>
      </c>
      <c r="D116">
        <v>399000</v>
      </c>
      <c r="E116">
        <v>13039024</v>
      </c>
      <c r="F116">
        <v>2625416.666666667</v>
      </c>
    </row>
    <row r="117" spans="1:6" x14ac:dyDescent="0.35">
      <c r="A117" s="2">
        <v>43574.333333333343</v>
      </c>
      <c r="B117">
        <v>4</v>
      </c>
      <c r="C117" t="s">
        <v>577</v>
      </c>
      <c r="D117">
        <v>546250</v>
      </c>
      <c r="E117">
        <v>13585274</v>
      </c>
      <c r="F117">
        <v>2625416.666666667</v>
      </c>
    </row>
    <row r="118" spans="1:6" x14ac:dyDescent="0.35">
      <c r="A118" s="2">
        <v>43579.666666666657</v>
      </c>
      <c r="B118">
        <v>4</v>
      </c>
      <c r="C118" t="s">
        <v>578</v>
      </c>
      <c r="D118">
        <v>696000</v>
      </c>
      <c r="E118">
        <v>14281274</v>
      </c>
      <c r="F118">
        <v>2625416.666666667</v>
      </c>
    </row>
    <row r="119" spans="1:6" x14ac:dyDescent="0.35">
      <c r="A119" s="2">
        <v>43585</v>
      </c>
      <c r="B119">
        <v>4</v>
      </c>
      <c r="C119" t="s">
        <v>579</v>
      </c>
      <c r="D119">
        <v>877500</v>
      </c>
      <c r="E119">
        <v>15158774</v>
      </c>
      <c r="F119">
        <v>2625416.666666667</v>
      </c>
    </row>
    <row r="120" spans="1:6" x14ac:dyDescent="0.35">
      <c r="A120" s="2">
        <v>43590.333333333343</v>
      </c>
      <c r="B120">
        <v>5</v>
      </c>
      <c r="C120" t="s">
        <v>580</v>
      </c>
      <c r="D120">
        <v>118000</v>
      </c>
      <c r="E120">
        <v>15276774</v>
      </c>
      <c r="F120">
        <v>1800666.666666667</v>
      </c>
    </row>
    <row r="121" spans="1:6" x14ac:dyDescent="0.35">
      <c r="A121" s="2">
        <v>43597</v>
      </c>
      <c r="B121">
        <v>5</v>
      </c>
      <c r="C121" t="s">
        <v>581</v>
      </c>
      <c r="D121">
        <v>285600</v>
      </c>
      <c r="E121">
        <v>15562374</v>
      </c>
      <c r="F121">
        <v>1800666.666666667</v>
      </c>
    </row>
    <row r="122" spans="1:6" x14ac:dyDescent="0.35">
      <c r="A122" s="2">
        <v>43603.666666666657</v>
      </c>
      <c r="B122">
        <v>5</v>
      </c>
      <c r="C122" t="s">
        <v>582</v>
      </c>
      <c r="D122">
        <v>432000</v>
      </c>
      <c r="E122">
        <v>15994374</v>
      </c>
      <c r="F122">
        <v>1800666.666666667</v>
      </c>
    </row>
    <row r="123" spans="1:6" x14ac:dyDescent="0.35">
      <c r="A123" s="2">
        <v>43610.333333333343</v>
      </c>
      <c r="B123">
        <v>5</v>
      </c>
      <c r="C123" t="s">
        <v>583</v>
      </c>
      <c r="D123">
        <v>605000</v>
      </c>
      <c r="E123">
        <v>16599374</v>
      </c>
      <c r="F123">
        <v>1800666.666666667</v>
      </c>
    </row>
    <row r="124" spans="1:6" x14ac:dyDescent="0.35">
      <c r="A124" s="2">
        <v>43617</v>
      </c>
      <c r="B124">
        <v>6</v>
      </c>
      <c r="C124" t="s">
        <v>584</v>
      </c>
      <c r="D124">
        <v>20374</v>
      </c>
      <c r="E124">
        <v>16619748</v>
      </c>
      <c r="F124">
        <v>1016640.333333333</v>
      </c>
    </row>
    <row r="125" spans="1:6" x14ac:dyDescent="0.35">
      <c r="A125" s="2">
        <v>43625</v>
      </c>
      <c r="B125">
        <v>6</v>
      </c>
      <c r="C125" t="s">
        <v>585</v>
      </c>
      <c r="D125">
        <v>184869</v>
      </c>
      <c r="E125">
        <v>16804617</v>
      </c>
      <c r="F125">
        <v>1016640.333333333</v>
      </c>
    </row>
    <row r="126" spans="1:6" x14ac:dyDescent="0.35">
      <c r="A126" s="2">
        <v>43633</v>
      </c>
      <c r="B126">
        <v>6</v>
      </c>
      <c r="C126" t="s">
        <v>586</v>
      </c>
      <c r="D126">
        <v>352036</v>
      </c>
      <c r="E126">
        <v>17156653</v>
      </c>
      <c r="F126">
        <v>1016640.333333333</v>
      </c>
    </row>
    <row r="127" spans="1:6" x14ac:dyDescent="0.35">
      <c r="A127" s="2">
        <v>43641</v>
      </c>
      <c r="B127">
        <v>6</v>
      </c>
      <c r="C127" t="s">
        <v>587</v>
      </c>
      <c r="D127">
        <v>521875</v>
      </c>
      <c r="E127">
        <v>17678528</v>
      </c>
      <c r="F127">
        <v>1016640.333333333</v>
      </c>
    </row>
    <row r="128" spans="1:6" x14ac:dyDescent="0.35">
      <c r="A128" s="2">
        <v>43649</v>
      </c>
      <c r="B128">
        <v>7</v>
      </c>
      <c r="C128" t="s">
        <v>588</v>
      </c>
      <c r="D128">
        <v>54054</v>
      </c>
      <c r="E128">
        <v>17732582</v>
      </c>
      <c r="F128">
        <v>1069211</v>
      </c>
    </row>
    <row r="129" spans="1:6" x14ac:dyDescent="0.35">
      <c r="A129" s="2">
        <v>43658.333333333343</v>
      </c>
      <c r="B129">
        <v>7</v>
      </c>
      <c r="C129" t="s">
        <v>589</v>
      </c>
      <c r="D129">
        <v>217932</v>
      </c>
      <c r="E129">
        <v>17950514</v>
      </c>
      <c r="F129">
        <v>1069211</v>
      </c>
    </row>
    <row r="130" spans="1:6" x14ac:dyDescent="0.35">
      <c r="A130" s="2">
        <v>43667.666666666657</v>
      </c>
      <c r="B130">
        <v>7</v>
      </c>
      <c r="C130" t="s">
        <v>590</v>
      </c>
      <c r="D130">
        <v>384384</v>
      </c>
      <c r="E130">
        <v>18334898</v>
      </c>
      <c r="F130">
        <v>1069211</v>
      </c>
    </row>
    <row r="131" spans="1:6" x14ac:dyDescent="0.35">
      <c r="A131" s="2">
        <v>43677</v>
      </c>
      <c r="B131">
        <v>7</v>
      </c>
      <c r="C131" t="s">
        <v>591</v>
      </c>
      <c r="D131">
        <v>571857</v>
      </c>
      <c r="E131">
        <v>18906755</v>
      </c>
      <c r="F131">
        <v>1069211</v>
      </c>
    </row>
    <row r="132" spans="1:6" x14ac:dyDescent="0.35">
      <c r="A132" s="2">
        <v>43686.333333333343</v>
      </c>
      <c r="B132">
        <v>8</v>
      </c>
      <c r="C132" t="s">
        <v>592</v>
      </c>
      <c r="D132">
        <v>146250</v>
      </c>
      <c r="E132">
        <v>19053005</v>
      </c>
      <c r="F132">
        <v>851250</v>
      </c>
    </row>
    <row r="133" spans="1:6" x14ac:dyDescent="0.35">
      <c r="A133" s="2">
        <v>43697</v>
      </c>
      <c r="B133">
        <v>8</v>
      </c>
      <c r="C133" t="s">
        <v>593</v>
      </c>
      <c r="D133">
        <v>327500</v>
      </c>
      <c r="E133">
        <v>19380505</v>
      </c>
      <c r="F133">
        <v>851250</v>
      </c>
    </row>
    <row r="134" spans="1:6" x14ac:dyDescent="0.35">
      <c r="A134" s="2">
        <v>43707.666666666657</v>
      </c>
      <c r="B134">
        <v>8</v>
      </c>
      <c r="C134" t="s">
        <v>594</v>
      </c>
      <c r="D134">
        <v>495000</v>
      </c>
      <c r="E134">
        <v>19875505</v>
      </c>
      <c r="F134">
        <v>851250</v>
      </c>
    </row>
    <row r="135" spans="1:6" x14ac:dyDescent="0.35">
      <c r="A135" s="2">
        <v>43718.333333333343</v>
      </c>
      <c r="B135">
        <v>9</v>
      </c>
      <c r="C135" t="s">
        <v>595</v>
      </c>
      <c r="D135">
        <v>147630</v>
      </c>
      <c r="E135">
        <v>20023135</v>
      </c>
      <c r="F135">
        <v>471195</v>
      </c>
    </row>
    <row r="136" spans="1:6" x14ac:dyDescent="0.35">
      <c r="A136" s="2">
        <v>43730.333333333343</v>
      </c>
      <c r="B136">
        <v>9</v>
      </c>
      <c r="C136" t="s">
        <v>596</v>
      </c>
      <c r="D136">
        <v>327228</v>
      </c>
      <c r="E136">
        <v>20350363</v>
      </c>
      <c r="F136">
        <v>471195</v>
      </c>
    </row>
    <row r="137" spans="1:6" x14ac:dyDescent="0.35">
      <c r="A137" s="2">
        <v>43742.333333333343</v>
      </c>
      <c r="B137">
        <v>10</v>
      </c>
      <c r="C137" t="s">
        <v>597</v>
      </c>
      <c r="D137">
        <v>54000</v>
      </c>
      <c r="E137">
        <v>20404363</v>
      </c>
      <c r="F137">
        <v>612633.33333333337</v>
      </c>
    </row>
    <row r="138" spans="1:6" x14ac:dyDescent="0.35">
      <c r="A138" s="2">
        <v>43755.666666666657</v>
      </c>
      <c r="B138">
        <v>10</v>
      </c>
      <c r="C138" t="s">
        <v>598</v>
      </c>
      <c r="D138">
        <v>231200</v>
      </c>
      <c r="E138">
        <v>20635563</v>
      </c>
      <c r="F138">
        <v>612633.33333333337</v>
      </c>
    </row>
    <row r="139" spans="1:6" x14ac:dyDescent="0.35">
      <c r="A139" s="2">
        <v>43769</v>
      </c>
      <c r="B139">
        <v>10</v>
      </c>
      <c r="C139" t="s">
        <v>599</v>
      </c>
      <c r="D139">
        <v>424700</v>
      </c>
      <c r="E139">
        <v>21060263</v>
      </c>
      <c r="F139">
        <v>612633.33333333337</v>
      </c>
    </row>
    <row r="140" spans="1:6" x14ac:dyDescent="0.35">
      <c r="A140" s="2">
        <v>43782.333333333343</v>
      </c>
      <c r="B140">
        <v>11</v>
      </c>
      <c r="C140" t="s">
        <v>600</v>
      </c>
      <c r="D140">
        <v>163254</v>
      </c>
      <c r="E140">
        <v>21223517</v>
      </c>
      <c r="F140">
        <v>449661.33333333331</v>
      </c>
    </row>
    <row r="141" spans="1:6" x14ac:dyDescent="0.35">
      <c r="A141" s="2">
        <v>43797</v>
      </c>
      <c r="B141">
        <v>11</v>
      </c>
      <c r="C141" t="s">
        <v>601</v>
      </c>
      <c r="D141">
        <v>354172</v>
      </c>
      <c r="E141">
        <v>21577689</v>
      </c>
      <c r="F141">
        <v>449661.33333333331</v>
      </c>
    </row>
    <row r="142" spans="1:6" x14ac:dyDescent="0.35">
      <c r="A142" s="2">
        <v>43811.666666666657</v>
      </c>
      <c r="B142">
        <v>12</v>
      </c>
      <c r="C142" t="s">
        <v>602</v>
      </c>
      <c r="D142">
        <v>139440</v>
      </c>
      <c r="E142">
        <v>21717129</v>
      </c>
      <c r="F142">
        <v>406312.66666666669</v>
      </c>
    </row>
    <row r="143" spans="1:6" x14ac:dyDescent="0.35">
      <c r="A143" s="2">
        <v>43827.666666666657</v>
      </c>
      <c r="B143">
        <v>12</v>
      </c>
      <c r="C143" t="s">
        <v>603</v>
      </c>
      <c r="D143">
        <v>327684</v>
      </c>
      <c r="E143">
        <v>22044813</v>
      </c>
      <c r="F143">
        <v>406312.66666666669</v>
      </c>
    </row>
    <row r="144" spans="1:6" x14ac:dyDescent="0.35">
      <c r="A144" s="2">
        <v>43843.666666666657</v>
      </c>
      <c r="B144">
        <v>1</v>
      </c>
      <c r="C144" t="s">
        <v>604</v>
      </c>
      <c r="D144">
        <v>1846000</v>
      </c>
      <c r="E144">
        <v>23890813</v>
      </c>
      <c r="F144">
        <v>51764666.666666657</v>
      </c>
    </row>
    <row r="145" spans="1:6" x14ac:dyDescent="0.35">
      <c r="A145" s="2">
        <v>43845</v>
      </c>
      <c r="B145">
        <v>1</v>
      </c>
      <c r="C145" t="s">
        <v>605</v>
      </c>
      <c r="D145">
        <v>2145000</v>
      </c>
      <c r="E145">
        <v>26035813</v>
      </c>
      <c r="F145">
        <v>51764666.666666657</v>
      </c>
    </row>
    <row r="146" spans="1:6" x14ac:dyDescent="0.35">
      <c r="A146" s="2">
        <v>43846.333333333343</v>
      </c>
      <c r="B146">
        <v>1</v>
      </c>
      <c r="C146" t="s">
        <v>606</v>
      </c>
      <c r="D146">
        <v>2304000</v>
      </c>
      <c r="E146">
        <v>28339813</v>
      </c>
      <c r="F146">
        <v>51764666.666666657</v>
      </c>
    </row>
    <row r="147" spans="1:6" x14ac:dyDescent="0.35">
      <c r="A147" s="2">
        <v>43847.666666666657</v>
      </c>
      <c r="B147">
        <v>1</v>
      </c>
      <c r="C147" t="s">
        <v>607</v>
      </c>
      <c r="D147">
        <v>2465000</v>
      </c>
      <c r="E147">
        <v>30804813</v>
      </c>
      <c r="F147">
        <v>51764666.666666657</v>
      </c>
    </row>
    <row r="148" spans="1:6" x14ac:dyDescent="0.35">
      <c r="A148" s="2">
        <v>43849</v>
      </c>
      <c r="B148">
        <v>1</v>
      </c>
      <c r="C148" t="s">
        <v>608</v>
      </c>
      <c r="D148">
        <v>2774000</v>
      </c>
      <c r="E148">
        <v>33578813</v>
      </c>
      <c r="F148">
        <v>51764666.666666657</v>
      </c>
    </row>
    <row r="149" spans="1:6" x14ac:dyDescent="0.35">
      <c r="A149" s="2">
        <v>43850.333333333343</v>
      </c>
      <c r="B149">
        <v>1</v>
      </c>
      <c r="C149" t="s">
        <v>609</v>
      </c>
      <c r="D149">
        <v>2940000</v>
      </c>
      <c r="E149">
        <v>36518813</v>
      </c>
      <c r="F149">
        <v>51764666.666666657</v>
      </c>
    </row>
    <row r="150" spans="1:6" x14ac:dyDescent="0.35">
      <c r="A150" s="2">
        <v>43851.666666666657</v>
      </c>
      <c r="B150">
        <v>1</v>
      </c>
      <c r="C150" t="s">
        <v>610</v>
      </c>
      <c r="D150">
        <v>3108000</v>
      </c>
      <c r="E150">
        <v>39626813</v>
      </c>
      <c r="F150">
        <v>51764666.666666657</v>
      </c>
    </row>
    <row r="151" spans="1:6" x14ac:dyDescent="0.35">
      <c r="A151" s="2">
        <v>43853</v>
      </c>
      <c r="B151">
        <v>1</v>
      </c>
      <c r="C151" t="s">
        <v>611</v>
      </c>
      <c r="D151">
        <v>3427000</v>
      </c>
      <c r="E151">
        <v>43053813</v>
      </c>
      <c r="F151">
        <v>51764666.666666657</v>
      </c>
    </row>
    <row r="152" spans="1:6" x14ac:dyDescent="0.35">
      <c r="A152" s="2">
        <v>43854.333333333343</v>
      </c>
      <c r="B152">
        <v>1</v>
      </c>
      <c r="C152" t="s">
        <v>612</v>
      </c>
      <c r="D152">
        <v>3600000</v>
      </c>
      <c r="E152">
        <v>46653813</v>
      </c>
      <c r="F152">
        <v>51764666.666666657</v>
      </c>
    </row>
    <row r="153" spans="1:6" x14ac:dyDescent="0.35">
      <c r="A153" s="2">
        <v>43855.666666666657</v>
      </c>
      <c r="B153">
        <v>1</v>
      </c>
      <c r="C153" t="s">
        <v>613</v>
      </c>
      <c r="D153">
        <v>3775000</v>
      </c>
      <c r="E153">
        <v>50428813</v>
      </c>
      <c r="F153">
        <v>51764666.666666657</v>
      </c>
    </row>
    <row r="154" spans="1:6" x14ac:dyDescent="0.35">
      <c r="A154" s="2">
        <v>43857</v>
      </c>
      <c r="B154">
        <v>1</v>
      </c>
      <c r="C154" t="s">
        <v>614</v>
      </c>
      <c r="D154">
        <v>4104000</v>
      </c>
      <c r="E154">
        <v>54532813</v>
      </c>
      <c r="F154">
        <v>51764666.666666657</v>
      </c>
    </row>
    <row r="155" spans="1:6" x14ac:dyDescent="0.35">
      <c r="A155" s="2">
        <v>43858.333333333343</v>
      </c>
      <c r="B155">
        <v>1</v>
      </c>
      <c r="C155" t="s">
        <v>615</v>
      </c>
      <c r="D155">
        <v>4284000</v>
      </c>
      <c r="E155">
        <v>58816813</v>
      </c>
      <c r="F155">
        <v>51764666.666666657</v>
      </c>
    </row>
    <row r="156" spans="1:6" x14ac:dyDescent="0.35">
      <c r="A156" s="2">
        <v>43859.666666666657</v>
      </c>
      <c r="B156">
        <v>1</v>
      </c>
      <c r="C156" t="s">
        <v>616</v>
      </c>
      <c r="D156">
        <v>4466000</v>
      </c>
      <c r="E156">
        <v>63282813</v>
      </c>
      <c r="F156">
        <v>51764666.666666657</v>
      </c>
    </row>
    <row r="157" spans="1:6" x14ac:dyDescent="0.35">
      <c r="A157" s="2">
        <v>43861</v>
      </c>
      <c r="B157">
        <v>1</v>
      </c>
      <c r="C157" t="s">
        <v>617</v>
      </c>
      <c r="D157">
        <v>4805000</v>
      </c>
      <c r="E157">
        <v>68087813</v>
      </c>
      <c r="F157">
        <v>51764666.666666657</v>
      </c>
    </row>
    <row r="158" spans="1:6" x14ac:dyDescent="0.35">
      <c r="A158" s="2">
        <v>43862.333333333343</v>
      </c>
      <c r="B158">
        <v>2</v>
      </c>
      <c r="C158" t="s">
        <v>618</v>
      </c>
      <c r="D158">
        <v>78000</v>
      </c>
      <c r="E158">
        <v>68165813</v>
      </c>
      <c r="F158">
        <v>13990000</v>
      </c>
    </row>
    <row r="159" spans="1:6" x14ac:dyDescent="0.35">
      <c r="A159" s="2">
        <v>43865</v>
      </c>
      <c r="B159">
        <v>2</v>
      </c>
      <c r="C159" t="s">
        <v>619</v>
      </c>
      <c r="D159">
        <v>314000</v>
      </c>
      <c r="E159">
        <v>68479813</v>
      </c>
      <c r="F159">
        <v>13990000</v>
      </c>
    </row>
    <row r="160" spans="1:6" x14ac:dyDescent="0.35">
      <c r="A160" s="2">
        <v>43867.666666666657</v>
      </c>
      <c r="B160">
        <v>2</v>
      </c>
      <c r="C160" t="s">
        <v>620</v>
      </c>
      <c r="D160">
        <v>474000</v>
      </c>
      <c r="E160">
        <v>68953813</v>
      </c>
      <c r="F160">
        <v>13990000</v>
      </c>
    </row>
    <row r="161" spans="1:6" x14ac:dyDescent="0.35">
      <c r="A161" s="2">
        <v>43870.333333333343</v>
      </c>
      <c r="B161">
        <v>2</v>
      </c>
      <c r="C161" t="s">
        <v>621</v>
      </c>
      <c r="D161">
        <v>715500</v>
      </c>
      <c r="E161">
        <v>69669313</v>
      </c>
      <c r="F161">
        <v>13990000</v>
      </c>
    </row>
    <row r="162" spans="1:6" x14ac:dyDescent="0.35">
      <c r="A162" s="2">
        <v>43873</v>
      </c>
      <c r="B162">
        <v>2</v>
      </c>
      <c r="C162" t="s">
        <v>622</v>
      </c>
      <c r="D162">
        <v>960000</v>
      </c>
      <c r="E162">
        <v>70629313</v>
      </c>
      <c r="F162">
        <v>13990000</v>
      </c>
    </row>
    <row r="163" spans="1:6" x14ac:dyDescent="0.35">
      <c r="A163" s="2">
        <v>43875.666666666657</v>
      </c>
      <c r="B163">
        <v>2</v>
      </c>
      <c r="C163" t="s">
        <v>623</v>
      </c>
      <c r="D163">
        <v>1127000</v>
      </c>
      <c r="E163">
        <v>71756313</v>
      </c>
      <c r="F163">
        <v>13990000</v>
      </c>
    </row>
    <row r="164" spans="1:6" x14ac:dyDescent="0.35">
      <c r="A164" s="2">
        <v>43878.333333333343</v>
      </c>
      <c r="B164">
        <v>2</v>
      </c>
      <c r="C164" t="s">
        <v>624</v>
      </c>
      <c r="D164">
        <v>1377000</v>
      </c>
      <c r="E164">
        <v>73133313</v>
      </c>
      <c r="F164">
        <v>13990000</v>
      </c>
    </row>
    <row r="165" spans="1:6" x14ac:dyDescent="0.35">
      <c r="A165" s="2">
        <v>43881</v>
      </c>
      <c r="B165">
        <v>2</v>
      </c>
      <c r="C165" t="s">
        <v>625</v>
      </c>
      <c r="D165">
        <v>1630000</v>
      </c>
      <c r="E165">
        <v>74763313</v>
      </c>
      <c r="F165">
        <v>13990000</v>
      </c>
    </row>
    <row r="166" spans="1:6" x14ac:dyDescent="0.35">
      <c r="A166" s="2">
        <v>43883.666666666657</v>
      </c>
      <c r="B166">
        <v>2</v>
      </c>
      <c r="C166" t="s">
        <v>626</v>
      </c>
      <c r="D166">
        <v>1804000</v>
      </c>
      <c r="E166">
        <v>76567313</v>
      </c>
      <c r="F166">
        <v>13990000</v>
      </c>
    </row>
    <row r="167" spans="1:6" x14ac:dyDescent="0.35">
      <c r="A167" s="2">
        <v>43886.333333333343</v>
      </c>
      <c r="B167">
        <v>2</v>
      </c>
      <c r="C167" t="s">
        <v>627</v>
      </c>
      <c r="D167">
        <v>2062500</v>
      </c>
      <c r="E167">
        <v>78629813</v>
      </c>
      <c r="F167">
        <v>13990000</v>
      </c>
    </row>
    <row r="168" spans="1:6" x14ac:dyDescent="0.35">
      <c r="A168" s="2">
        <v>43889</v>
      </c>
      <c r="B168">
        <v>2</v>
      </c>
      <c r="C168" t="s">
        <v>628</v>
      </c>
      <c r="D168">
        <v>2324000</v>
      </c>
      <c r="E168">
        <v>80953813</v>
      </c>
      <c r="F168">
        <v>13990000</v>
      </c>
    </row>
    <row r="169" spans="1:6" x14ac:dyDescent="0.35">
      <c r="A169" s="2">
        <v>43891.666666666657</v>
      </c>
      <c r="B169">
        <v>3</v>
      </c>
      <c r="C169" t="s">
        <v>629</v>
      </c>
      <c r="D169">
        <v>55611</v>
      </c>
      <c r="E169">
        <v>81009424</v>
      </c>
      <c r="F169">
        <v>5883666</v>
      </c>
    </row>
    <row r="170" spans="1:6" x14ac:dyDescent="0.35">
      <c r="A170" s="2">
        <v>43895.666666666657</v>
      </c>
      <c r="B170">
        <v>3</v>
      </c>
      <c r="C170" t="s">
        <v>630</v>
      </c>
      <c r="D170">
        <v>279720</v>
      </c>
      <c r="E170">
        <v>81289144</v>
      </c>
      <c r="F170">
        <v>5883666</v>
      </c>
    </row>
    <row r="171" spans="1:6" x14ac:dyDescent="0.35">
      <c r="A171" s="2">
        <v>43899.666666666657</v>
      </c>
      <c r="B171">
        <v>3</v>
      </c>
      <c r="C171" t="s">
        <v>631</v>
      </c>
      <c r="D171">
        <v>506493</v>
      </c>
      <c r="E171">
        <v>81795637</v>
      </c>
      <c r="F171">
        <v>5883666</v>
      </c>
    </row>
    <row r="172" spans="1:6" x14ac:dyDescent="0.35">
      <c r="A172" s="2">
        <v>43903.666666666657</v>
      </c>
      <c r="B172">
        <v>3</v>
      </c>
      <c r="C172" t="s">
        <v>632</v>
      </c>
      <c r="D172">
        <v>735930</v>
      </c>
      <c r="E172">
        <v>82531567</v>
      </c>
      <c r="F172">
        <v>5883666</v>
      </c>
    </row>
    <row r="173" spans="1:6" x14ac:dyDescent="0.35">
      <c r="A173" s="2">
        <v>43907.666666666657</v>
      </c>
      <c r="B173">
        <v>3</v>
      </c>
      <c r="C173" t="s">
        <v>633</v>
      </c>
      <c r="D173">
        <v>968031</v>
      </c>
      <c r="E173">
        <v>83499598</v>
      </c>
      <c r="F173">
        <v>5883666</v>
      </c>
    </row>
    <row r="174" spans="1:6" x14ac:dyDescent="0.35">
      <c r="A174" s="2">
        <v>43911.666666666657</v>
      </c>
      <c r="B174">
        <v>3</v>
      </c>
      <c r="C174" t="s">
        <v>634</v>
      </c>
      <c r="D174">
        <v>1202796</v>
      </c>
      <c r="E174">
        <v>84702394</v>
      </c>
      <c r="F174">
        <v>5883666</v>
      </c>
    </row>
    <row r="175" spans="1:6" x14ac:dyDescent="0.35">
      <c r="A175" s="2">
        <v>43915.666666666657</v>
      </c>
      <c r="B175">
        <v>3</v>
      </c>
      <c r="C175" t="s">
        <v>635</v>
      </c>
      <c r="D175">
        <v>1440225</v>
      </c>
      <c r="E175">
        <v>86142619</v>
      </c>
      <c r="F175">
        <v>5883666</v>
      </c>
    </row>
    <row r="176" spans="1:6" x14ac:dyDescent="0.35">
      <c r="A176" s="2">
        <v>43919.666666666657</v>
      </c>
      <c r="B176">
        <v>3</v>
      </c>
      <c r="C176" t="s">
        <v>636</v>
      </c>
      <c r="D176">
        <v>1680318</v>
      </c>
      <c r="E176">
        <v>87822937</v>
      </c>
      <c r="F176">
        <v>5883666</v>
      </c>
    </row>
    <row r="177" spans="1:6" x14ac:dyDescent="0.35">
      <c r="A177" s="2">
        <v>43923.666666666657</v>
      </c>
      <c r="B177">
        <v>4</v>
      </c>
      <c r="C177" t="s">
        <v>637</v>
      </c>
      <c r="D177">
        <v>87500</v>
      </c>
      <c r="E177">
        <v>87910437</v>
      </c>
      <c r="F177">
        <v>2625416.666666667</v>
      </c>
    </row>
    <row r="178" spans="1:6" x14ac:dyDescent="0.35">
      <c r="A178" s="2">
        <v>43929</v>
      </c>
      <c r="B178">
        <v>4</v>
      </c>
      <c r="C178" t="s">
        <v>638</v>
      </c>
      <c r="D178">
        <v>352000</v>
      </c>
      <c r="E178">
        <v>88262437</v>
      </c>
      <c r="F178">
        <v>2625416.666666667</v>
      </c>
    </row>
    <row r="179" spans="1:6" x14ac:dyDescent="0.35">
      <c r="A179" s="2">
        <v>43934.333333333343</v>
      </c>
      <c r="B179">
        <v>4</v>
      </c>
      <c r="C179" t="s">
        <v>639</v>
      </c>
      <c r="D179">
        <v>575250</v>
      </c>
      <c r="E179">
        <v>88837687</v>
      </c>
      <c r="F179">
        <v>2625416.666666667</v>
      </c>
    </row>
    <row r="180" spans="1:6" x14ac:dyDescent="0.35">
      <c r="A180" s="2">
        <v>43939.666666666657</v>
      </c>
      <c r="B180">
        <v>4</v>
      </c>
      <c r="C180" t="s">
        <v>640</v>
      </c>
      <c r="D180">
        <v>801000</v>
      </c>
      <c r="E180">
        <v>89638687</v>
      </c>
      <c r="F180">
        <v>2625416.666666667</v>
      </c>
    </row>
    <row r="181" spans="1:6" x14ac:dyDescent="0.35">
      <c r="A181" s="2">
        <v>43945</v>
      </c>
      <c r="B181">
        <v>4</v>
      </c>
      <c r="C181" t="s">
        <v>641</v>
      </c>
      <c r="D181">
        <v>1074000</v>
      </c>
      <c r="E181">
        <v>90712687</v>
      </c>
      <c r="F181">
        <v>2625416.666666667</v>
      </c>
    </row>
    <row r="182" spans="1:6" x14ac:dyDescent="0.35">
      <c r="A182" s="2">
        <v>43950.333333333343</v>
      </c>
      <c r="B182">
        <v>4</v>
      </c>
      <c r="C182" t="s">
        <v>642</v>
      </c>
      <c r="D182">
        <v>1305000</v>
      </c>
      <c r="E182">
        <v>92017687</v>
      </c>
      <c r="F182">
        <v>2625416.666666667</v>
      </c>
    </row>
    <row r="183" spans="1:6" x14ac:dyDescent="0.35">
      <c r="A183" s="2">
        <v>43955.666666666657</v>
      </c>
      <c r="B183">
        <v>5</v>
      </c>
      <c r="C183" t="s">
        <v>643</v>
      </c>
      <c r="D183">
        <v>144800</v>
      </c>
      <c r="E183">
        <v>92162487</v>
      </c>
      <c r="F183">
        <v>1800666.666666667</v>
      </c>
    </row>
    <row r="184" spans="1:6" x14ac:dyDescent="0.35">
      <c r="A184" s="2">
        <v>43962.333333333343</v>
      </c>
      <c r="B184">
        <v>5</v>
      </c>
      <c r="C184" t="s">
        <v>644</v>
      </c>
      <c r="D184">
        <v>400400</v>
      </c>
      <c r="E184">
        <v>92562887</v>
      </c>
      <c r="F184">
        <v>1800666.666666667</v>
      </c>
    </row>
    <row r="185" spans="1:6" x14ac:dyDescent="0.35">
      <c r="A185" s="2">
        <v>43969</v>
      </c>
      <c r="B185">
        <v>5</v>
      </c>
      <c r="C185" t="s">
        <v>645</v>
      </c>
      <c r="D185">
        <v>658800</v>
      </c>
      <c r="E185">
        <v>93221687</v>
      </c>
      <c r="F185">
        <v>1800666.666666667</v>
      </c>
    </row>
    <row r="186" spans="1:6" x14ac:dyDescent="0.35">
      <c r="A186" s="2">
        <v>43975.666666666657</v>
      </c>
      <c r="B186">
        <v>5</v>
      </c>
      <c r="C186" t="s">
        <v>646</v>
      </c>
      <c r="D186">
        <v>883200</v>
      </c>
      <c r="E186">
        <v>883200</v>
      </c>
      <c r="F186">
        <v>1800666.666666667</v>
      </c>
    </row>
    <row r="187" spans="1:6" x14ac:dyDescent="0.35">
      <c r="A187" s="2">
        <v>43982.333333333343</v>
      </c>
      <c r="B187">
        <v>5</v>
      </c>
      <c r="C187" t="s">
        <v>647</v>
      </c>
      <c r="D187">
        <v>1147000</v>
      </c>
      <c r="E187">
        <v>2030200</v>
      </c>
      <c r="F187">
        <v>1800666.666666667</v>
      </c>
    </row>
    <row r="188" spans="1:6" x14ac:dyDescent="0.35">
      <c r="A188" s="2">
        <v>43989</v>
      </c>
      <c r="B188">
        <v>6</v>
      </c>
      <c r="C188" t="s">
        <v>648</v>
      </c>
      <c r="D188">
        <v>217434</v>
      </c>
      <c r="E188">
        <v>2247634</v>
      </c>
      <c r="F188">
        <v>1016640.333333333</v>
      </c>
    </row>
    <row r="189" spans="1:6" x14ac:dyDescent="0.35">
      <c r="A189" s="2">
        <v>43997</v>
      </c>
      <c r="B189">
        <v>6</v>
      </c>
      <c r="C189" t="s">
        <v>649</v>
      </c>
      <c r="D189">
        <v>468435</v>
      </c>
      <c r="E189">
        <v>2716069</v>
      </c>
      <c r="F189">
        <v>1016640.333333333</v>
      </c>
    </row>
    <row r="190" spans="1:6" x14ac:dyDescent="0.35">
      <c r="A190" s="2">
        <v>44005</v>
      </c>
      <c r="B190">
        <v>6</v>
      </c>
      <c r="C190" t="s">
        <v>650</v>
      </c>
      <c r="D190">
        <v>722108</v>
      </c>
      <c r="E190">
        <v>3438177</v>
      </c>
      <c r="F190">
        <v>1016640.333333333</v>
      </c>
    </row>
    <row r="191" spans="1:6" x14ac:dyDescent="0.35">
      <c r="A191" s="2">
        <v>44013</v>
      </c>
      <c r="B191">
        <v>7</v>
      </c>
      <c r="C191" t="s">
        <v>651</v>
      </c>
      <c r="D191">
        <v>27027</v>
      </c>
      <c r="E191">
        <v>3465204</v>
      </c>
      <c r="F191">
        <v>1069211</v>
      </c>
    </row>
    <row r="192" spans="1:6" x14ac:dyDescent="0.35">
      <c r="A192" s="2">
        <v>44022.333333333343</v>
      </c>
      <c r="B192">
        <v>7</v>
      </c>
      <c r="C192" t="s">
        <v>652</v>
      </c>
      <c r="D192">
        <v>271700</v>
      </c>
      <c r="E192">
        <v>3736904</v>
      </c>
      <c r="F192">
        <v>1069211</v>
      </c>
    </row>
    <row r="193" spans="1:6" x14ac:dyDescent="0.35">
      <c r="A193" s="2">
        <v>44031.666666666657</v>
      </c>
      <c r="B193">
        <v>7</v>
      </c>
      <c r="C193" t="s">
        <v>653</v>
      </c>
      <c r="D193">
        <v>518947</v>
      </c>
      <c r="E193">
        <v>4255851</v>
      </c>
      <c r="F193">
        <v>1069211</v>
      </c>
    </row>
    <row r="194" spans="1:6" x14ac:dyDescent="0.35">
      <c r="A194" s="2">
        <v>44041</v>
      </c>
      <c r="B194">
        <v>7</v>
      </c>
      <c r="C194" t="s">
        <v>654</v>
      </c>
      <c r="D194">
        <v>796224</v>
      </c>
      <c r="E194">
        <v>5052075</v>
      </c>
      <c r="F194">
        <v>1069211</v>
      </c>
    </row>
    <row r="195" spans="1:6" x14ac:dyDescent="0.35">
      <c r="A195" s="2">
        <v>44050.333333333343</v>
      </c>
      <c r="B195">
        <v>8</v>
      </c>
      <c r="C195" t="s">
        <v>655</v>
      </c>
      <c r="D195">
        <v>168875</v>
      </c>
      <c r="E195">
        <v>5220950</v>
      </c>
      <c r="F195">
        <v>851250</v>
      </c>
    </row>
    <row r="196" spans="1:6" x14ac:dyDescent="0.35">
      <c r="A196" s="2">
        <v>44061</v>
      </c>
      <c r="B196">
        <v>8</v>
      </c>
      <c r="C196" t="s">
        <v>656</v>
      </c>
      <c r="D196">
        <v>436500</v>
      </c>
      <c r="E196">
        <v>5657450</v>
      </c>
      <c r="F196">
        <v>851250</v>
      </c>
    </row>
    <row r="197" spans="1:6" x14ac:dyDescent="0.35">
      <c r="A197" s="2">
        <v>44071.666666666657</v>
      </c>
      <c r="B197">
        <v>8</v>
      </c>
      <c r="C197" t="s">
        <v>657</v>
      </c>
      <c r="D197">
        <v>682500</v>
      </c>
      <c r="E197">
        <v>6339950</v>
      </c>
      <c r="F197">
        <v>851250</v>
      </c>
    </row>
    <row r="198" spans="1:6" x14ac:dyDescent="0.35">
      <c r="A198" s="2">
        <v>44082.333333333343</v>
      </c>
      <c r="B198">
        <v>9</v>
      </c>
      <c r="C198" t="s">
        <v>658</v>
      </c>
      <c r="D198">
        <v>174048</v>
      </c>
      <c r="E198">
        <v>6513998</v>
      </c>
      <c r="F198">
        <v>471195</v>
      </c>
    </row>
    <row r="199" spans="1:6" x14ac:dyDescent="0.35">
      <c r="A199" s="2">
        <v>44094.333333333343</v>
      </c>
      <c r="B199">
        <v>9</v>
      </c>
      <c r="C199" t="s">
        <v>659</v>
      </c>
      <c r="D199">
        <v>437340</v>
      </c>
      <c r="E199">
        <v>6951338</v>
      </c>
      <c r="F199">
        <v>471195</v>
      </c>
    </row>
    <row r="200" spans="1:6" x14ac:dyDescent="0.35">
      <c r="A200" s="2">
        <v>44106.333333333343</v>
      </c>
      <c r="B200">
        <v>10</v>
      </c>
      <c r="C200" t="s">
        <v>660</v>
      </c>
      <c r="D200">
        <v>39600</v>
      </c>
      <c r="E200">
        <v>6990938</v>
      </c>
      <c r="F200">
        <v>612633.33333333337</v>
      </c>
    </row>
    <row r="201" spans="1:6" x14ac:dyDescent="0.35">
      <c r="A201" s="2">
        <v>44119.666666666657</v>
      </c>
      <c r="B201">
        <v>10</v>
      </c>
      <c r="C201" t="s">
        <v>661</v>
      </c>
      <c r="D201">
        <v>298500</v>
      </c>
      <c r="E201">
        <v>7289438</v>
      </c>
      <c r="F201">
        <v>612633.33333333337</v>
      </c>
    </row>
    <row r="202" spans="1:6" x14ac:dyDescent="0.35">
      <c r="A202" s="2">
        <v>44133</v>
      </c>
      <c r="B202">
        <v>10</v>
      </c>
      <c r="C202" t="s">
        <v>662</v>
      </c>
      <c r="D202">
        <v>580000</v>
      </c>
      <c r="E202">
        <v>7869438</v>
      </c>
      <c r="F202">
        <v>612633.33333333337</v>
      </c>
    </row>
    <row r="203" spans="1:6" x14ac:dyDescent="0.35">
      <c r="A203" s="2">
        <v>44146.333333333343</v>
      </c>
      <c r="B203">
        <v>11</v>
      </c>
      <c r="C203" t="s">
        <v>663</v>
      </c>
      <c r="D203">
        <v>201201</v>
      </c>
      <c r="E203">
        <v>8070639</v>
      </c>
      <c r="F203">
        <v>449661.33333333331</v>
      </c>
    </row>
    <row r="204" spans="1:6" x14ac:dyDescent="0.35">
      <c r="A204" s="2">
        <v>44161</v>
      </c>
      <c r="B204">
        <v>11</v>
      </c>
      <c r="C204" t="s">
        <v>664</v>
      </c>
      <c r="D204">
        <v>477932</v>
      </c>
      <c r="E204">
        <v>8548571</v>
      </c>
      <c r="F204">
        <v>449661.33333333331</v>
      </c>
    </row>
    <row r="205" spans="1:6" x14ac:dyDescent="0.35">
      <c r="A205" s="2">
        <v>44175.666666666657</v>
      </c>
      <c r="B205">
        <v>12</v>
      </c>
      <c r="C205" t="s">
        <v>665</v>
      </c>
      <c r="D205">
        <v>168490</v>
      </c>
      <c r="E205">
        <v>8717061</v>
      </c>
      <c r="F205">
        <v>406312.66666666669</v>
      </c>
    </row>
    <row r="206" spans="1:6" x14ac:dyDescent="0.35">
      <c r="A206" s="2">
        <v>44191.666666666657</v>
      </c>
      <c r="B206">
        <v>12</v>
      </c>
      <c r="C206" t="s">
        <v>666</v>
      </c>
      <c r="D206">
        <v>440232</v>
      </c>
      <c r="E206">
        <v>9157293</v>
      </c>
      <c r="F206">
        <v>406312.66666666669</v>
      </c>
    </row>
    <row r="207" spans="1:6" x14ac:dyDescent="0.35">
      <c r="A207" s="2">
        <v>44207.666666666657</v>
      </c>
      <c r="B207">
        <v>1</v>
      </c>
      <c r="C207" t="s">
        <v>667</v>
      </c>
      <c r="D207">
        <v>2255000</v>
      </c>
      <c r="E207">
        <v>11412293</v>
      </c>
      <c r="F207">
        <v>51764666.666666657</v>
      </c>
    </row>
    <row r="208" spans="1:6" x14ac:dyDescent="0.35">
      <c r="A208" s="2">
        <v>44209</v>
      </c>
      <c r="B208">
        <v>1</v>
      </c>
      <c r="C208" t="s">
        <v>668</v>
      </c>
      <c r="D208">
        <v>2678000</v>
      </c>
      <c r="E208">
        <v>14090293</v>
      </c>
      <c r="F208">
        <v>51764666.666666657</v>
      </c>
    </row>
    <row r="209" spans="1:6" x14ac:dyDescent="0.35">
      <c r="A209" s="2">
        <v>44210.333333333343</v>
      </c>
      <c r="B209">
        <v>1</v>
      </c>
      <c r="C209" t="s">
        <v>669</v>
      </c>
      <c r="D209">
        <v>2898000</v>
      </c>
      <c r="E209">
        <v>16988293</v>
      </c>
      <c r="F209">
        <v>51764666.666666657</v>
      </c>
    </row>
    <row r="210" spans="1:6" x14ac:dyDescent="0.35">
      <c r="A210" s="2">
        <v>44211.666666666657</v>
      </c>
      <c r="B210">
        <v>1</v>
      </c>
      <c r="C210" t="s">
        <v>670</v>
      </c>
      <c r="D210">
        <v>3120000</v>
      </c>
      <c r="E210">
        <v>20108293</v>
      </c>
      <c r="F210">
        <v>51764666.666666657</v>
      </c>
    </row>
    <row r="211" spans="1:6" x14ac:dyDescent="0.35">
      <c r="A211" s="2">
        <v>44213</v>
      </c>
      <c r="B211">
        <v>1</v>
      </c>
      <c r="C211" t="s">
        <v>671</v>
      </c>
      <c r="D211">
        <v>3553000</v>
      </c>
      <c r="E211">
        <v>23661293</v>
      </c>
      <c r="F211">
        <v>51764666.666666657</v>
      </c>
    </row>
    <row r="212" spans="1:6" x14ac:dyDescent="0.35">
      <c r="A212" s="2">
        <v>44214.333333333343</v>
      </c>
      <c r="B212">
        <v>1</v>
      </c>
      <c r="C212" t="s">
        <v>672</v>
      </c>
      <c r="D212">
        <v>3780000</v>
      </c>
      <c r="E212">
        <v>27441293</v>
      </c>
      <c r="F212">
        <v>51764666.666666657</v>
      </c>
    </row>
    <row r="213" spans="1:6" x14ac:dyDescent="0.35">
      <c r="A213" s="2">
        <v>44215.666666666657</v>
      </c>
      <c r="B213">
        <v>1</v>
      </c>
      <c r="C213" t="s">
        <v>673</v>
      </c>
      <c r="D213">
        <v>4009000</v>
      </c>
      <c r="E213">
        <v>31450293</v>
      </c>
      <c r="F213">
        <v>51764666.666666657</v>
      </c>
    </row>
    <row r="214" spans="1:6" x14ac:dyDescent="0.35">
      <c r="A214" s="2">
        <v>44217</v>
      </c>
      <c r="B214">
        <v>1</v>
      </c>
      <c r="C214" t="s">
        <v>674</v>
      </c>
      <c r="D214">
        <v>4452000</v>
      </c>
      <c r="E214">
        <v>35902293</v>
      </c>
      <c r="F214">
        <v>51764666.666666657</v>
      </c>
    </row>
    <row r="215" spans="1:6" x14ac:dyDescent="0.35">
      <c r="A215" s="2">
        <v>44218.333333333343</v>
      </c>
      <c r="B215">
        <v>1</v>
      </c>
      <c r="C215" t="s">
        <v>675</v>
      </c>
      <c r="D215">
        <v>4686000</v>
      </c>
      <c r="E215">
        <v>40588293</v>
      </c>
      <c r="F215">
        <v>51764666.666666657</v>
      </c>
    </row>
    <row r="216" spans="1:6" x14ac:dyDescent="0.35">
      <c r="A216" s="2">
        <v>44219.666666666657</v>
      </c>
      <c r="B216">
        <v>1</v>
      </c>
      <c r="C216" t="s">
        <v>676</v>
      </c>
      <c r="D216">
        <v>4922000</v>
      </c>
      <c r="E216">
        <v>45510293</v>
      </c>
      <c r="F216">
        <v>51764666.666666657</v>
      </c>
    </row>
    <row r="217" spans="1:6" x14ac:dyDescent="0.35">
      <c r="A217" s="2">
        <v>44221</v>
      </c>
      <c r="B217">
        <v>1</v>
      </c>
      <c r="C217" t="s">
        <v>677</v>
      </c>
      <c r="D217">
        <v>5375000</v>
      </c>
      <c r="E217">
        <v>50885293</v>
      </c>
      <c r="F217">
        <v>51764666.666666657</v>
      </c>
    </row>
    <row r="218" spans="1:6" x14ac:dyDescent="0.35">
      <c r="A218" s="2">
        <v>44222.333333333343</v>
      </c>
      <c r="B218">
        <v>1</v>
      </c>
      <c r="C218" t="s">
        <v>678</v>
      </c>
      <c r="D218">
        <v>5616000</v>
      </c>
      <c r="E218">
        <v>56501293</v>
      </c>
      <c r="F218">
        <v>51764666.666666657</v>
      </c>
    </row>
    <row r="219" spans="1:6" x14ac:dyDescent="0.35">
      <c r="A219" s="2">
        <v>44223.666666666657</v>
      </c>
      <c r="B219">
        <v>1</v>
      </c>
      <c r="C219" t="s">
        <v>679</v>
      </c>
      <c r="D219">
        <v>5859000</v>
      </c>
      <c r="E219">
        <v>62360293</v>
      </c>
      <c r="F219">
        <v>51764666.666666657</v>
      </c>
    </row>
    <row r="220" spans="1:6" x14ac:dyDescent="0.35">
      <c r="A220" s="2">
        <v>44225</v>
      </c>
      <c r="B220">
        <v>1</v>
      </c>
      <c r="C220" t="s">
        <v>680</v>
      </c>
      <c r="D220">
        <v>6322000</v>
      </c>
      <c r="E220">
        <v>68682293</v>
      </c>
      <c r="F220">
        <v>51764666.666666657</v>
      </c>
    </row>
    <row r="221" spans="1:6" x14ac:dyDescent="0.35">
      <c r="A221" s="2">
        <v>44226.333333333343</v>
      </c>
      <c r="B221">
        <v>1</v>
      </c>
      <c r="C221" t="s">
        <v>681</v>
      </c>
      <c r="D221">
        <v>6570000</v>
      </c>
      <c r="E221">
        <v>75252293</v>
      </c>
      <c r="F221">
        <v>51764666.666666657</v>
      </c>
    </row>
    <row r="222" spans="1:6" x14ac:dyDescent="0.35">
      <c r="A222" s="2">
        <v>44227.666666666657</v>
      </c>
      <c r="B222">
        <v>1</v>
      </c>
      <c r="C222" t="s">
        <v>682</v>
      </c>
      <c r="D222">
        <v>6820000</v>
      </c>
      <c r="E222">
        <v>82072293</v>
      </c>
      <c r="F222">
        <v>51764666.666666657</v>
      </c>
    </row>
    <row r="223" spans="1:6" x14ac:dyDescent="0.35">
      <c r="A223" s="2">
        <v>44229</v>
      </c>
      <c r="B223">
        <v>2</v>
      </c>
      <c r="C223" t="s">
        <v>683</v>
      </c>
      <c r="D223">
        <v>221000</v>
      </c>
      <c r="E223">
        <v>82293293</v>
      </c>
      <c r="F223">
        <v>13990000</v>
      </c>
    </row>
    <row r="224" spans="1:6" x14ac:dyDescent="0.35">
      <c r="A224" s="2">
        <v>44231.666666666657</v>
      </c>
      <c r="B224">
        <v>2</v>
      </c>
      <c r="C224" t="s">
        <v>684</v>
      </c>
      <c r="D224">
        <v>444000</v>
      </c>
      <c r="E224">
        <v>82737293</v>
      </c>
      <c r="F224">
        <v>13990000</v>
      </c>
    </row>
    <row r="225" spans="1:6" x14ac:dyDescent="0.35">
      <c r="A225" s="2">
        <v>44234.333333333343</v>
      </c>
      <c r="B225">
        <v>2</v>
      </c>
      <c r="C225" t="s">
        <v>685</v>
      </c>
      <c r="D225">
        <v>780500</v>
      </c>
      <c r="E225">
        <v>83517793</v>
      </c>
      <c r="F225">
        <v>13990000</v>
      </c>
    </row>
    <row r="226" spans="1:6" x14ac:dyDescent="0.35">
      <c r="A226" s="2">
        <v>44237</v>
      </c>
      <c r="B226">
        <v>2</v>
      </c>
      <c r="C226" t="s">
        <v>686</v>
      </c>
      <c r="D226">
        <v>1120000</v>
      </c>
      <c r="E226">
        <v>84637793</v>
      </c>
      <c r="F226">
        <v>13990000</v>
      </c>
    </row>
    <row r="227" spans="1:6" x14ac:dyDescent="0.35">
      <c r="A227" s="2">
        <v>44239.666666666657</v>
      </c>
      <c r="B227">
        <v>2</v>
      </c>
      <c r="C227" t="s">
        <v>687</v>
      </c>
      <c r="D227">
        <v>1350000</v>
      </c>
      <c r="E227">
        <v>85987793</v>
      </c>
      <c r="F227">
        <v>13990000</v>
      </c>
    </row>
    <row r="228" spans="1:6" x14ac:dyDescent="0.35">
      <c r="A228" s="2">
        <v>44242.333333333343</v>
      </c>
      <c r="B228">
        <v>2</v>
      </c>
      <c r="C228" t="s">
        <v>688</v>
      </c>
      <c r="D228">
        <v>1695000</v>
      </c>
      <c r="E228">
        <v>87682793</v>
      </c>
      <c r="F228">
        <v>13990000</v>
      </c>
    </row>
    <row r="229" spans="1:6" x14ac:dyDescent="0.35">
      <c r="A229" s="2">
        <v>44245</v>
      </c>
      <c r="B229">
        <v>2</v>
      </c>
      <c r="C229" t="s">
        <v>689</v>
      </c>
      <c r="D229">
        <v>2043000</v>
      </c>
      <c r="E229">
        <v>89725793</v>
      </c>
      <c r="F229">
        <v>13990000</v>
      </c>
    </row>
    <row r="230" spans="1:6" x14ac:dyDescent="0.35">
      <c r="A230" s="2">
        <v>44247.666666666657</v>
      </c>
      <c r="B230">
        <v>2</v>
      </c>
      <c r="C230" t="s">
        <v>690</v>
      </c>
      <c r="D230">
        <v>2280000</v>
      </c>
      <c r="E230">
        <v>92005793</v>
      </c>
      <c r="F230">
        <v>13990000</v>
      </c>
    </row>
    <row r="231" spans="1:6" x14ac:dyDescent="0.35">
      <c r="A231" s="2">
        <v>44250.333333333343</v>
      </c>
      <c r="B231">
        <v>2</v>
      </c>
      <c r="C231" t="s">
        <v>691</v>
      </c>
      <c r="D231">
        <v>2633500</v>
      </c>
      <c r="E231">
        <v>94639293</v>
      </c>
      <c r="F231">
        <v>13990000</v>
      </c>
    </row>
    <row r="232" spans="1:6" x14ac:dyDescent="0.35">
      <c r="A232" s="2">
        <v>44253</v>
      </c>
      <c r="B232">
        <v>2</v>
      </c>
      <c r="C232" t="s">
        <v>692</v>
      </c>
      <c r="D232">
        <v>2990000</v>
      </c>
      <c r="E232">
        <v>97629293</v>
      </c>
      <c r="F232">
        <v>13990000</v>
      </c>
    </row>
    <row r="233" spans="1:6" x14ac:dyDescent="0.35">
      <c r="A233" s="2">
        <v>44255.666666666657</v>
      </c>
      <c r="B233">
        <v>2</v>
      </c>
      <c r="C233" t="s">
        <v>693</v>
      </c>
      <c r="D233">
        <v>3234000</v>
      </c>
      <c r="E233">
        <v>100863293</v>
      </c>
      <c r="F233">
        <v>13990000</v>
      </c>
    </row>
    <row r="234" spans="1:6" x14ac:dyDescent="0.35">
      <c r="A234" s="2">
        <v>44258.333333333343</v>
      </c>
      <c r="B234">
        <v>3</v>
      </c>
      <c r="C234" t="s">
        <v>694</v>
      </c>
      <c r="D234">
        <v>231768</v>
      </c>
      <c r="E234">
        <v>101095061</v>
      </c>
      <c r="F234">
        <v>5883666</v>
      </c>
    </row>
    <row r="235" spans="1:6" x14ac:dyDescent="0.35">
      <c r="A235" s="2">
        <v>44262.333333333343</v>
      </c>
      <c r="B235">
        <v>3</v>
      </c>
      <c r="C235" t="s">
        <v>695</v>
      </c>
      <c r="D235">
        <v>543123</v>
      </c>
      <c r="E235">
        <v>101638184</v>
      </c>
      <c r="F235">
        <v>5883666</v>
      </c>
    </row>
    <row r="236" spans="1:6" x14ac:dyDescent="0.35">
      <c r="A236" s="2">
        <v>44266.333333333343</v>
      </c>
      <c r="B236">
        <v>3</v>
      </c>
      <c r="C236" t="s">
        <v>696</v>
      </c>
      <c r="D236">
        <v>857142</v>
      </c>
      <c r="E236">
        <v>102495326</v>
      </c>
      <c r="F236">
        <v>5883666</v>
      </c>
    </row>
    <row r="237" spans="1:6" x14ac:dyDescent="0.35">
      <c r="A237" s="2">
        <v>44270.333333333343</v>
      </c>
      <c r="B237">
        <v>3</v>
      </c>
      <c r="C237" t="s">
        <v>697</v>
      </c>
      <c r="D237">
        <v>1173825</v>
      </c>
      <c r="E237">
        <v>103669151</v>
      </c>
      <c r="F237">
        <v>5883666</v>
      </c>
    </row>
    <row r="238" spans="1:6" x14ac:dyDescent="0.35">
      <c r="A238" s="2">
        <v>44274.333333333343</v>
      </c>
      <c r="B238">
        <v>3</v>
      </c>
      <c r="C238" t="s">
        <v>698</v>
      </c>
      <c r="D238">
        <v>1493172</v>
      </c>
      <c r="E238">
        <v>105162323</v>
      </c>
      <c r="F238">
        <v>5883666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Support Dept 4</vt:lpstr>
      <vt:lpstr>Support Dept 30</vt:lpstr>
      <vt:lpstr>Support Dept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Wenxi</cp:lastModifiedBy>
  <dcterms:created xsi:type="dcterms:W3CDTF">2020-07-19T10:14:42Z</dcterms:created>
  <dcterms:modified xsi:type="dcterms:W3CDTF">2020-07-19T19:04:13Z</dcterms:modified>
</cp:coreProperties>
</file>