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idenfrost paper\temperature induced wetting transition\Evaporation_4uL\Reread_every_5frame\"/>
    </mc:Choice>
  </mc:AlternateContent>
  <xr:revisionPtr revIDLastSave="0" documentId="13_ncr:1_{9A5192C9-4232-4188-8F64-176CF733A6B7}" xr6:coauthVersionLast="46" xr6:coauthVersionMax="46" xr10:uidLastSave="{00000000-0000-0000-0000-000000000000}"/>
  <bookViews>
    <workbookView xWindow="-120" yWindow="-120" windowWidth="20730" windowHeight="11160" xr2:uid="{6A6FA04F-4639-4C0B-8FD2-FC66C2F3660E}"/>
  </bookViews>
  <sheets>
    <sheet name="Sheet1" sheetId="4" r:id="rId1"/>
    <sheet name="Sheet2" sheetId="3" r:id="rId2"/>
    <sheet name="Sheet3" sheetId="2" r:id="rId3"/>
    <sheet name="Sheet4" sheetId="1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1" i="4"/>
  <c r="F4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1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1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1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1" i="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1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1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1" i="5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1" i="9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1" i="10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1" i="11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1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1" i="13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1" i="14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1" i="15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1" i="16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1" i="20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1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1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1" i="17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1" i="19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1" i="18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1" i="17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1" i="16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1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1" i="1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1" i="13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1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1" i="1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1" i="10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1" i="5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" i="2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1" i="20"/>
  <c r="D1" i="21"/>
  <c r="E1" i="21"/>
  <c r="D2" i="21"/>
  <c r="E2" i="21"/>
  <c r="D3" i="21"/>
  <c r="E3" i="21"/>
  <c r="D4" i="21"/>
  <c r="E4" i="21"/>
  <c r="D5" i="21"/>
  <c r="E5" i="21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  <c r="D18" i="21"/>
  <c r="E18" i="21"/>
  <c r="D19" i="21"/>
  <c r="E19" i="21"/>
  <c r="D20" i="21"/>
  <c r="E20" i="21"/>
  <c r="D21" i="21"/>
  <c r="E21" i="21"/>
  <c r="D22" i="21"/>
  <c r="E22" i="21"/>
  <c r="D2" i="23"/>
  <c r="E2" i="23"/>
  <c r="D3" i="23"/>
  <c r="E3" i="23"/>
  <c r="D4" i="23"/>
  <c r="E4" i="23"/>
  <c r="D5" i="23"/>
  <c r="E5" i="23"/>
  <c r="D6" i="23"/>
  <c r="E6" i="23"/>
  <c r="D7" i="23"/>
  <c r="E7" i="23"/>
  <c r="D8" i="23"/>
  <c r="E8" i="23"/>
  <c r="D9" i="23"/>
  <c r="E9" i="23"/>
  <c r="D10" i="23"/>
  <c r="E10" i="23"/>
  <c r="D11" i="23"/>
  <c r="E11" i="23"/>
  <c r="D12" i="23"/>
  <c r="E12" i="23"/>
  <c r="D13" i="23"/>
  <c r="E13" i="23"/>
  <c r="D14" i="23"/>
  <c r="E14" i="23"/>
  <c r="D15" i="23"/>
  <c r="E15" i="23"/>
  <c r="D16" i="23"/>
  <c r="E16" i="23"/>
  <c r="D17" i="23"/>
  <c r="E17" i="23"/>
  <c r="D18" i="23"/>
  <c r="E18" i="23"/>
  <c r="E1" i="23"/>
  <c r="D1" i="23"/>
  <c r="D1" i="22"/>
  <c r="E1" i="22"/>
  <c r="D2" i="22"/>
  <c r="E2" i="22"/>
  <c r="D3" i="22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56EF-E2E4-4B3A-B575-3FF9933C9AF9}">
  <dimension ref="A1:G40"/>
  <sheetViews>
    <sheetView tabSelected="1" workbookViewId="0">
      <selection activeCell="J8" sqref="J8"/>
    </sheetView>
  </sheetViews>
  <sheetFormatPr defaultRowHeight="14.25" x14ac:dyDescent="0.2"/>
  <sheetData>
    <row r="1" spans="1:7" x14ac:dyDescent="0.2">
      <c r="A1">
        <v>0</v>
      </c>
      <c r="B1">
        <f>A1/68.44</f>
        <v>0</v>
      </c>
      <c r="C1">
        <v>0.57299999999999995</v>
      </c>
      <c r="D1">
        <f>C1^2</f>
        <v>0.32832899999999993</v>
      </c>
      <c r="E1">
        <v>3.9429955350972499</v>
      </c>
      <c r="F1">
        <f t="shared" ref="F1:F40" si="0">SQRT(E1)</f>
        <v>1.9856977451508702</v>
      </c>
      <c r="G1">
        <v>153.28</v>
      </c>
    </row>
    <row r="2" spans="1:7" x14ac:dyDescent="0.2">
      <c r="A2">
        <v>1.0600000000000005</v>
      </c>
      <c r="B2">
        <f t="shared" ref="B2:B40" si="1">A2/68.44</f>
        <v>1.5488018702513158E-2</v>
      </c>
      <c r="C2">
        <v>0.57299999999999995</v>
      </c>
      <c r="D2">
        <f t="shared" ref="D2:D40" si="2">C2^2</f>
        <v>0.32832899999999993</v>
      </c>
      <c r="E2">
        <v>3.8660939839281201</v>
      </c>
      <c r="F2">
        <f t="shared" si="0"/>
        <v>1.9662385368840984</v>
      </c>
      <c r="G2">
        <v>152.78</v>
      </c>
    </row>
    <row r="3" spans="1:7" x14ac:dyDescent="0.2">
      <c r="A3">
        <v>2.0300000000000002</v>
      </c>
      <c r="B3">
        <f t="shared" si="1"/>
        <v>2.9661016949152547E-2</v>
      </c>
      <c r="C3">
        <v>0.56999999999999995</v>
      </c>
      <c r="D3">
        <f t="shared" si="2"/>
        <v>0.32489999999999997</v>
      </c>
      <c r="E3">
        <v>3.80279329213508</v>
      </c>
      <c r="F3">
        <f t="shared" si="0"/>
        <v>1.9500752016614846</v>
      </c>
      <c r="G3">
        <v>151.63999999999999</v>
      </c>
    </row>
    <row r="4" spans="1:7" x14ac:dyDescent="0.2">
      <c r="A4">
        <v>3</v>
      </c>
      <c r="B4">
        <f t="shared" si="1"/>
        <v>4.3834015195791935E-2</v>
      </c>
      <c r="C4">
        <v>0.56999999999999995</v>
      </c>
      <c r="D4">
        <f t="shared" si="2"/>
        <v>0.32489999999999997</v>
      </c>
      <c r="E4">
        <v>3.6614050539638798</v>
      </c>
      <c r="F4">
        <f t="shared" si="0"/>
        <v>1.9134798284706007</v>
      </c>
      <c r="G4">
        <v>149.86000000000001</v>
      </c>
    </row>
    <row r="5" spans="1:7" x14ac:dyDescent="0.2">
      <c r="A5">
        <v>4.0500000000000007</v>
      </c>
      <c r="B5">
        <f t="shared" si="1"/>
        <v>5.9175920514319122E-2</v>
      </c>
      <c r="C5">
        <v>0.56699999999999995</v>
      </c>
      <c r="D5">
        <f t="shared" si="2"/>
        <v>0.32148899999999997</v>
      </c>
      <c r="E5">
        <v>3.5978520985639402</v>
      </c>
      <c r="F5">
        <f t="shared" si="0"/>
        <v>1.8968004899208404</v>
      </c>
      <c r="G5">
        <v>149.41999999999999</v>
      </c>
    </row>
    <row r="6" spans="1:7" x14ac:dyDescent="0.2">
      <c r="A6">
        <v>5.0199999999999996</v>
      </c>
      <c r="B6">
        <f t="shared" si="1"/>
        <v>7.3348918760958504E-2</v>
      </c>
      <c r="C6">
        <v>0.56999999999999995</v>
      </c>
      <c r="D6">
        <f t="shared" si="2"/>
        <v>0.32489999999999997</v>
      </c>
      <c r="E6">
        <v>3.4665664495348998</v>
      </c>
      <c r="F6">
        <f t="shared" si="0"/>
        <v>1.8618717596910104</v>
      </c>
      <c r="G6">
        <v>148.83000000000001</v>
      </c>
    </row>
    <row r="7" spans="1:7" x14ac:dyDescent="0.2">
      <c r="A7">
        <v>7.0500000000000007</v>
      </c>
      <c r="B7">
        <f t="shared" si="1"/>
        <v>0.10300993571011106</v>
      </c>
      <c r="C7">
        <v>0.56699999999999995</v>
      </c>
      <c r="D7">
        <f t="shared" si="2"/>
        <v>0.32148899999999997</v>
      </c>
      <c r="E7">
        <v>3.3184512383950899</v>
      </c>
      <c r="F7">
        <f t="shared" si="0"/>
        <v>1.8216616695739882</v>
      </c>
      <c r="G7">
        <v>148.80000000000001</v>
      </c>
    </row>
    <row r="8" spans="1:7" x14ac:dyDescent="0.2">
      <c r="A8">
        <v>9.07</v>
      </c>
      <c r="B8">
        <f t="shared" si="1"/>
        <v>0.13252483927527761</v>
      </c>
      <c r="C8">
        <v>0.56999999999999995</v>
      </c>
      <c r="D8">
        <f t="shared" si="2"/>
        <v>0.32489999999999997</v>
      </c>
      <c r="E8">
        <v>3.1476134719280999</v>
      </c>
      <c r="F8">
        <f t="shared" si="0"/>
        <v>1.7741514794199789</v>
      </c>
      <c r="G8">
        <v>146.16999999999999</v>
      </c>
    </row>
    <row r="9" spans="1:7" x14ac:dyDescent="0.2">
      <c r="A9">
        <v>11.010000000000002</v>
      </c>
      <c r="B9">
        <f t="shared" si="1"/>
        <v>0.16087083576855643</v>
      </c>
      <c r="C9">
        <v>0.56999999999999995</v>
      </c>
      <c r="D9">
        <f t="shared" si="2"/>
        <v>0.32489999999999997</v>
      </c>
      <c r="E9">
        <v>2.94099583655241</v>
      </c>
      <c r="F9">
        <f t="shared" si="0"/>
        <v>1.7149331871978015</v>
      </c>
      <c r="G9">
        <v>146.43</v>
      </c>
    </row>
    <row r="10" spans="1:7" x14ac:dyDescent="0.2">
      <c r="A10">
        <v>13.04</v>
      </c>
      <c r="B10">
        <f t="shared" si="1"/>
        <v>0.19053185271770895</v>
      </c>
      <c r="C10">
        <v>0.57299999999999995</v>
      </c>
      <c r="D10">
        <f t="shared" si="2"/>
        <v>0.32832899999999993</v>
      </c>
      <c r="E10">
        <v>2.7355268742650201</v>
      </c>
      <c r="F10">
        <f t="shared" si="0"/>
        <v>1.6539428267824194</v>
      </c>
      <c r="G10">
        <v>146.38999999999999</v>
      </c>
    </row>
    <row r="11" spans="1:7" x14ac:dyDescent="0.2">
      <c r="A11">
        <v>15.059999999999999</v>
      </c>
      <c r="B11">
        <f t="shared" si="1"/>
        <v>0.22004675628287551</v>
      </c>
      <c r="C11">
        <v>0.56999999999999995</v>
      </c>
      <c r="D11">
        <f t="shared" si="2"/>
        <v>0.32489999999999997</v>
      </c>
      <c r="E11">
        <v>2.5966953710094698</v>
      </c>
      <c r="F11">
        <f t="shared" si="0"/>
        <v>1.6114265018949732</v>
      </c>
      <c r="G11">
        <v>144.61000000000001</v>
      </c>
    </row>
    <row r="12" spans="1:7" x14ac:dyDescent="0.2">
      <c r="A12">
        <v>17</v>
      </c>
      <c r="B12">
        <f t="shared" si="1"/>
        <v>0.2483927527761543</v>
      </c>
      <c r="C12">
        <v>0.56999999999999995</v>
      </c>
      <c r="D12">
        <f t="shared" si="2"/>
        <v>0.32489999999999997</v>
      </c>
      <c r="E12">
        <v>2.4184371187124101</v>
      </c>
      <c r="F12">
        <f t="shared" si="0"/>
        <v>1.5551325084096244</v>
      </c>
      <c r="G12">
        <v>144.26</v>
      </c>
    </row>
    <row r="13" spans="1:7" x14ac:dyDescent="0.2">
      <c r="A13">
        <v>19.03</v>
      </c>
      <c r="B13">
        <f t="shared" si="1"/>
        <v>0.27805376972530688</v>
      </c>
      <c r="C13">
        <v>0.56999999999999995</v>
      </c>
      <c r="D13">
        <f t="shared" si="2"/>
        <v>0.32489999999999997</v>
      </c>
      <c r="E13">
        <v>2.2583890077009099</v>
      </c>
      <c r="F13">
        <f t="shared" si="0"/>
        <v>1.5027937342499502</v>
      </c>
      <c r="G13">
        <v>143.01</v>
      </c>
    </row>
    <row r="14" spans="1:7" x14ac:dyDescent="0.2">
      <c r="A14">
        <v>21.05</v>
      </c>
      <c r="B14">
        <f t="shared" si="1"/>
        <v>0.30756867329047344</v>
      </c>
      <c r="C14">
        <v>0.56999999999999995</v>
      </c>
      <c r="D14">
        <f t="shared" si="2"/>
        <v>0.32489999999999997</v>
      </c>
      <c r="E14">
        <v>2.0832266253179501</v>
      </c>
      <c r="F14">
        <f t="shared" si="0"/>
        <v>1.4433387077598765</v>
      </c>
      <c r="G14">
        <v>141.51</v>
      </c>
    </row>
    <row r="15" spans="1:7" x14ac:dyDescent="0.2">
      <c r="A15">
        <v>22.990000000000002</v>
      </c>
      <c r="B15">
        <f t="shared" si="1"/>
        <v>0.33591466978375223</v>
      </c>
      <c r="C15">
        <v>0.56999999999999995</v>
      </c>
      <c r="D15">
        <f t="shared" si="2"/>
        <v>0.32489999999999997</v>
      </c>
      <c r="E15">
        <v>1.94281062839163</v>
      </c>
      <c r="F15">
        <f t="shared" si="0"/>
        <v>1.3938474193367185</v>
      </c>
      <c r="G15">
        <v>138.94999999999999</v>
      </c>
    </row>
    <row r="16" spans="1:7" x14ac:dyDescent="0.2">
      <c r="A16">
        <v>25.02</v>
      </c>
      <c r="B16">
        <f t="shared" si="1"/>
        <v>0.36557568673290475</v>
      </c>
      <c r="C16">
        <v>0.56999999999999995</v>
      </c>
      <c r="D16">
        <f t="shared" si="2"/>
        <v>0.32489999999999997</v>
      </c>
      <c r="E16">
        <v>1.78683656614924</v>
      </c>
      <c r="F16">
        <f t="shared" si="0"/>
        <v>1.3367260624934489</v>
      </c>
      <c r="G16">
        <v>135.87</v>
      </c>
    </row>
    <row r="17" spans="1:7" x14ac:dyDescent="0.2">
      <c r="A17">
        <v>27.040000000000003</v>
      </c>
      <c r="B17">
        <f t="shared" si="1"/>
        <v>0.39509059029807136</v>
      </c>
      <c r="C17">
        <v>0.56999999999999995</v>
      </c>
      <c r="D17">
        <f t="shared" si="2"/>
        <v>0.32489999999999997</v>
      </c>
      <c r="E17">
        <v>1.6401290775447701</v>
      </c>
      <c r="F17">
        <f t="shared" si="0"/>
        <v>1.2806752428093431</v>
      </c>
      <c r="G17">
        <v>135.78</v>
      </c>
    </row>
    <row r="18" spans="1:7" x14ac:dyDescent="0.2">
      <c r="A18">
        <v>29.070000000000004</v>
      </c>
      <c r="B18">
        <f t="shared" si="1"/>
        <v>0.42475160724722394</v>
      </c>
      <c r="C18">
        <v>0.56400000000000006</v>
      </c>
      <c r="D18">
        <f t="shared" si="2"/>
        <v>0.31809600000000005</v>
      </c>
      <c r="E18">
        <v>1.48635260962904</v>
      </c>
      <c r="F18">
        <f t="shared" si="0"/>
        <v>1.219160616829891</v>
      </c>
      <c r="G18">
        <v>135.05000000000001</v>
      </c>
    </row>
    <row r="19" spans="1:7" x14ac:dyDescent="0.2">
      <c r="A19">
        <v>31.01</v>
      </c>
      <c r="B19">
        <f t="shared" si="1"/>
        <v>0.45309760374050267</v>
      </c>
      <c r="C19">
        <v>0.56699999999999995</v>
      </c>
      <c r="D19">
        <f t="shared" si="2"/>
        <v>0.32148899999999997</v>
      </c>
      <c r="E19">
        <v>1.35454512949386</v>
      </c>
      <c r="F19">
        <f t="shared" si="0"/>
        <v>1.1638492726697303</v>
      </c>
      <c r="G19">
        <v>130.76</v>
      </c>
    </row>
    <row r="20" spans="1:7" x14ac:dyDescent="0.2">
      <c r="A20">
        <v>33.03</v>
      </c>
      <c r="B20">
        <f t="shared" si="1"/>
        <v>0.48261250730566924</v>
      </c>
      <c r="C20">
        <v>0.56400000000000006</v>
      </c>
      <c r="D20">
        <f t="shared" si="2"/>
        <v>0.31809600000000005</v>
      </c>
      <c r="E20">
        <v>1.21992899012816</v>
      </c>
      <c r="F20">
        <f t="shared" si="0"/>
        <v>1.104503956592352</v>
      </c>
      <c r="G20">
        <v>128.91999999999999</v>
      </c>
    </row>
    <row r="21" spans="1:7" x14ac:dyDescent="0.2">
      <c r="A21">
        <v>35.06</v>
      </c>
      <c r="B21">
        <f t="shared" si="1"/>
        <v>0.51227352425482175</v>
      </c>
      <c r="C21">
        <v>0.56400000000000006</v>
      </c>
      <c r="D21">
        <f t="shared" si="2"/>
        <v>0.31809600000000005</v>
      </c>
      <c r="E21">
        <v>1.07813903022116</v>
      </c>
      <c r="F21">
        <f t="shared" si="0"/>
        <v>1.0383347390033524</v>
      </c>
      <c r="G21">
        <v>126.52</v>
      </c>
    </row>
    <row r="22" spans="1:7" x14ac:dyDescent="0.2">
      <c r="A22">
        <v>36.989999999999995</v>
      </c>
      <c r="B22">
        <f t="shared" si="1"/>
        <v>0.54047340736411453</v>
      </c>
      <c r="C22">
        <v>0.56100000000000005</v>
      </c>
      <c r="D22">
        <f t="shared" si="2"/>
        <v>0.31472100000000008</v>
      </c>
      <c r="E22">
        <v>0.95514890110718098</v>
      </c>
      <c r="F22">
        <f t="shared" si="0"/>
        <v>0.97731719574925158</v>
      </c>
      <c r="G22">
        <v>123.9</v>
      </c>
    </row>
    <row r="23" spans="1:7" x14ac:dyDescent="0.2">
      <c r="A23">
        <v>39.019999999999996</v>
      </c>
      <c r="B23">
        <f t="shared" si="1"/>
        <v>0.57013442431326711</v>
      </c>
      <c r="C23">
        <v>0.55800000000000005</v>
      </c>
      <c r="D23">
        <f t="shared" si="2"/>
        <v>0.31136400000000009</v>
      </c>
      <c r="E23">
        <v>0.84796350259806896</v>
      </c>
      <c r="F23">
        <f t="shared" si="0"/>
        <v>0.92084933762156174</v>
      </c>
      <c r="G23">
        <v>118.11</v>
      </c>
    </row>
    <row r="24" spans="1:7" x14ac:dyDescent="0.2">
      <c r="A24">
        <v>41.05</v>
      </c>
      <c r="B24">
        <f t="shared" si="1"/>
        <v>0.59979544126241957</v>
      </c>
      <c r="C24">
        <v>0.53700000000000003</v>
      </c>
      <c r="D24">
        <f t="shared" si="2"/>
        <v>0.28836900000000004</v>
      </c>
      <c r="E24">
        <v>0.73285275175307796</v>
      </c>
      <c r="F24">
        <f t="shared" si="0"/>
        <v>0.85606819340113205</v>
      </c>
      <c r="G24">
        <v>118.72</v>
      </c>
    </row>
    <row r="25" spans="1:7" x14ac:dyDescent="0.2">
      <c r="A25">
        <v>43.070000000000007</v>
      </c>
      <c r="B25">
        <f t="shared" si="1"/>
        <v>0.6293103448275863</v>
      </c>
      <c r="C25">
        <v>0.49800000000000005</v>
      </c>
      <c r="D25">
        <f t="shared" si="2"/>
        <v>0.24800400000000006</v>
      </c>
      <c r="E25">
        <v>0.645256716536312</v>
      </c>
      <c r="F25">
        <f t="shared" si="0"/>
        <v>0.80327872904510056</v>
      </c>
      <c r="G25">
        <v>120.99</v>
      </c>
    </row>
    <row r="26" spans="1:7" x14ac:dyDescent="0.2">
      <c r="A26">
        <v>45.010000000000005</v>
      </c>
      <c r="B26">
        <f t="shared" si="1"/>
        <v>0.65765634132086503</v>
      </c>
      <c r="C26">
        <v>0.48000000000000004</v>
      </c>
      <c r="D26">
        <f t="shared" si="2"/>
        <v>0.23040000000000005</v>
      </c>
      <c r="E26">
        <v>0.56229965127961701</v>
      </c>
      <c r="F26">
        <f t="shared" si="0"/>
        <v>0.74986642229107514</v>
      </c>
      <c r="G26">
        <v>119.71</v>
      </c>
    </row>
    <row r="27" spans="1:7" x14ac:dyDescent="0.2">
      <c r="A27">
        <v>47.040000000000006</v>
      </c>
      <c r="B27">
        <f t="shared" si="1"/>
        <v>0.68731735827001761</v>
      </c>
      <c r="C27">
        <v>0.47099999999999997</v>
      </c>
      <c r="D27">
        <f t="shared" si="2"/>
        <v>0.22184099999999998</v>
      </c>
      <c r="E27">
        <v>0.49415522680052398</v>
      </c>
      <c r="F27">
        <f t="shared" si="0"/>
        <v>0.7029617534407715</v>
      </c>
      <c r="G27">
        <v>116.32</v>
      </c>
    </row>
    <row r="28" spans="1:7" x14ac:dyDescent="0.2">
      <c r="A28">
        <v>49.06</v>
      </c>
      <c r="B28">
        <f t="shared" si="1"/>
        <v>0.71683226183518411</v>
      </c>
      <c r="C28">
        <v>0.46500000000000002</v>
      </c>
      <c r="D28">
        <f t="shared" si="2"/>
        <v>0.21622500000000003</v>
      </c>
      <c r="E28">
        <v>0.42741750698074299</v>
      </c>
      <c r="F28">
        <f t="shared" si="0"/>
        <v>0.65377175449903235</v>
      </c>
      <c r="G28">
        <v>119.68</v>
      </c>
    </row>
    <row r="29" spans="1:7" x14ac:dyDescent="0.2">
      <c r="A29">
        <v>51</v>
      </c>
      <c r="B29">
        <f t="shared" si="1"/>
        <v>0.74517825832846296</v>
      </c>
      <c r="C29">
        <v>0.41699999999999998</v>
      </c>
      <c r="D29">
        <f t="shared" si="2"/>
        <v>0.17388899999999999</v>
      </c>
      <c r="E29">
        <v>0.354276329120633</v>
      </c>
      <c r="F29">
        <f t="shared" si="0"/>
        <v>0.59521116347111047</v>
      </c>
      <c r="G29">
        <v>118.93</v>
      </c>
    </row>
    <row r="30" spans="1:7" x14ac:dyDescent="0.2">
      <c r="A30">
        <v>53.03</v>
      </c>
      <c r="B30">
        <f t="shared" si="1"/>
        <v>0.77483927527761542</v>
      </c>
      <c r="C30">
        <v>0.41099999999999998</v>
      </c>
      <c r="D30">
        <f t="shared" si="2"/>
        <v>0.16892099999999999</v>
      </c>
      <c r="E30">
        <v>0.300703817740469</v>
      </c>
      <c r="F30">
        <f t="shared" si="0"/>
        <v>0.54836467586859472</v>
      </c>
      <c r="G30">
        <v>113.76</v>
      </c>
    </row>
    <row r="31" spans="1:7" x14ac:dyDescent="0.2">
      <c r="A31">
        <v>55.05</v>
      </c>
      <c r="B31">
        <f t="shared" si="1"/>
        <v>0.80435417884278193</v>
      </c>
      <c r="C31">
        <v>0.37799999999999995</v>
      </c>
      <c r="D31">
        <f t="shared" si="2"/>
        <v>0.14288399999999996</v>
      </c>
      <c r="E31">
        <v>0.24217730377211799</v>
      </c>
      <c r="F31">
        <f t="shared" si="0"/>
        <v>0.49211513263881451</v>
      </c>
      <c r="G31">
        <v>116.35</v>
      </c>
    </row>
    <row r="32" spans="1:7" x14ac:dyDescent="0.2">
      <c r="A32">
        <v>56.989999999999995</v>
      </c>
      <c r="B32">
        <f t="shared" si="1"/>
        <v>0.83270017533606078</v>
      </c>
      <c r="C32">
        <v>0.35699999999999998</v>
      </c>
      <c r="D32">
        <f t="shared" si="2"/>
        <v>0.12744899999999998</v>
      </c>
      <c r="E32">
        <v>0.191102320852445</v>
      </c>
      <c r="F32">
        <f t="shared" si="0"/>
        <v>0.43715251440709452</v>
      </c>
      <c r="G32">
        <v>115.59</v>
      </c>
    </row>
    <row r="33" spans="1:7" x14ac:dyDescent="0.2">
      <c r="A33">
        <v>59.02000000000001</v>
      </c>
      <c r="B33">
        <f t="shared" si="1"/>
        <v>0.86236119228521346</v>
      </c>
      <c r="C33">
        <v>0.318</v>
      </c>
      <c r="D33">
        <f t="shared" si="2"/>
        <v>0.10112400000000001</v>
      </c>
      <c r="E33">
        <v>0.14308384997411799</v>
      </c>
      <c r="F33">
        <f t="shared" si="0"/>
        <v>0.3782642594458509</v>
      </c>
      <c r="G33">
        <v>114.66</v>
      </c>
    </row>
    <row r="34" spans="1:7" x14ac:dyDescent="0.2">
      <c r="A34">
        <v>61.040000000000006</v>
      </c>
      <c r="B34">
        <f t="shared" si="1"/>
        <v>0.89187609585037997</v>
      </c>
      <c r="C34">
        <v>0.27900000000000003</v>
      </c>
      <c r="D34">
        <f t="shared" si="2"/>
        <v>7.7841000000000021E-2</v>
      </c>
      <c r="E34">
        <v>9.8341073773391394E-2</v>
      </c>
      <c r="F34">
        <f t="shared" si="0"/>
        <v>0.31359380378666823</v>
      </c>
      <c r="G34">
        <v>117.15</v>
      </c>
    </row>
    <row r="35" spans="1:7" x14ac:dyDescent="0.2">
      <c r="A35">
        <v>63.070000000000007</v>
      </c>
      <c r="B35">
        <f t="shared" si="1"/>
        <v>0.92153711279953254</v>
      </c>
      <c r="C35">
        <v>0.24900000000000003</v>
      </c>
      <c r="D35">
        <f t="shared" si="2"/>
        <v>6.2001000000000014E-2</v>
      </c>
      <c r="E35">
        <v>6.3258958876236698E-2</v>
      </c>
      <c r="F35">
        <f t="shared" si="0"/>
        <v>0.25151333737246756</v>
      </c>
      <c r="G35">
        <v>111.71</v>
      </c>
    </row>
    <row r="36" spans="1:7" x14ac:dyDescent="0.2">
      <c r="A36">
        <v>65</v>
      </c>
      <c r="B36">
        <f t="shared" si="1"/>
        <v>0.94973699590882532</v>
      </c>
      <c r="C36">
        <v>0.21299999999999999</v>
      </c>
      <c r="D36">
        <f t="shared" si="2"/>
        <v>4.5369E-2</v>
      </c>
      <c r="E36">
        <v>3.2479575560623801E-2</v>
      </c>
      <c r="F36">
        <f t="shared" si="0"/>
        <v>0.18022090766785023</v>
      </c>
      <c r="G36">
        <v>111.02</v>
      </c>
    </row>
    <row r="37" spans="1:7" x14ac:dyDescent="0.2">
      <c r="A37">
        <v>66.06</v>
      </c>
      <c r="B37">
        <f t="shared" si="1"/>
        <v>0.96522501461133847</v>
      </c>
      <c r="C37">
        <v>0.17400000000000002</v>
      </c>
      <c r="D37">
        <f t="shared" si="2"/>
        <v>3.0276000000000004E-2</v>
      </c>
      <c r="E37">
        <v>1.7324249856367799E-2</v>
      </c>
      <c r="F37">
        <f t="shared" si="0"/>
        <v>0.13162161622001076</v>
      </c>
      <c r="G37">
        <v>109.49</v>
      </c>
    </row>
    <row r="38" spans="1:7" x14ac:dyDescent="0.2">
      <c r="A38">
        <v>67.03</v>
      </c>
      <c r="B38">
        <f t="shared" si="1"/>
        <v>0.97939801285797778</v>
      </c>
      <c r="C38">
        <v>0.15</v>
      </c>
      <c r="D38">
        <f t="shared" si="2"/>
        <v>2.2499999999999999E-2</v>
      </c>
      <c r="E38">
        <v>5.1457025719090204E-3</v>
      </c>
      <c r="F38">
        <f t="shared" si="0"/>
        <v>7.1733552622946395E-2</v>
      </c>
      <c r="G38">
        <v>97.47</v>
      </c>
    </row>
    <row r="39" spans="1:7" x14ac:dyDescent="0.2">
      <c r="A39">
        <v>68</v>
      </c>
      <c r="B39">
        <f t="shared" si="1"/>
        <v>0.99357101110461721</v>
      </c>
      <c r="C39">
        <v>9.2999999999999999E-2</v>
      </c>
      <c r="D39">
        <f t="shared" si="2"/>
        <v>8.6490000000000004E-3</v>
      </c>
      <c r="E39">
        <v>7.5441577664774604E-4</v>
      </c>
      <c r="F39">
        <f t="shared" si="0"/>
        <v>2.7466630238304552E-2</v>
      </c>
      <c r="G39">
        <v>90.88</v>
      </c>
    </row>
    <row r="40" spans="1:7" x14ac:dyDescent="0.2">
      <c r="A40">
        <v>68.44</v>
      </c>
      <c r="B40">
        <f t="shared" si="1"/>
        <v>1</v>
      </c>
      <c r="C40">
        <v>0</v>
      </c>
      <c r="D40">
        <f t="shared" si="2"/>
        <v>0</v>
      </c>
      <c r="E40">
        <v>0</v>
      </c>
      <c r="F40">
        <f t="shared" si="0"/>
        <v>0</v>
      </c>
      <c r="G4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CBAD-E75B-4C50-9F59-A3AF0722057F}">
  <dimension ref="A1:G33"/>
  <sheetViews>
    <sheetView workbookViewId="0">
      <selection activeCell="J15" sqref="J15"/>
    </sheetView>
  </sheetViews>
  <sheetFormatPr defaultRowHeight="14.25" x14ac:dyDescent="0.2"/>
  <sheetData>
    <row r="1" spans="1:7" x14ac:dyDescent="0.2">
      <c r="A1">
        <v>0</v>
      </c>
      <c r="B1">
        <f>A1/58.05</f>
        <v>0</v>
      </c>
      <c r="C1">
        <v>0.69300000000000006</v>
      </c>
      <c r="D1">
        <v>0.48024900000000009</v>
      </c>
      <c r="E1">
        <v>4.0574958996223902</v>
      </c>
      <c r="F1">
        <f t="shared" ref="F1:F33" si="0">SQRT(E1)</f>
        <v>2.01432269004308</v>
      </c>
      <c r="G1">
        <v>155</v>
      </c>
    </row>
    <row r="2" spans="1:7" x14ac:dyDescent="0.2">
      <c r="A2">
        <v>1.0600000000000005</v>
      </c>
      <c r="B2">
        <f t="shared" ref="B2:B33" si="1">A2/58.05</f>
        <v>1.8260120585701992E-2</v>
      </c>
      <c r="C2">
        <v>0.67799999999999994</v>
      </c>
      <c r="D2">
        <v>0.45968399999999993</v>
      </c>
      <c r="E2">
        <v>3.9643152876232</v>
      </c>
      <c r="F2">
        <f t="shared" si="0"/>
        <v>1.9910588358014938</v>
      </c>
      <c r="G2">
        <v>153.19999999999999</v>
      </c>
    </row>
    <row r="3" spans="1:7" x14ac:dyDescent="0.2">
      <c r="A3">
        <v>2.0300000000000002</v>
      </c>
      <c r="B3">
        <f t="shared" si="1"/>
        <v>3.4969853574504745E-2</v>
      </c>
      <c r="C3">
        <v>0.68099999999999994</v>
      </c>
      <c r="D3">
        <v>0.46376099999999992</v>
      </c>
      <c r="E3">
        <v>3.8466724005330399</v>
      </c>
      <c r="F3">
        <f t="shared" si="0"/>
        <v>1.961293552870921</v>
      </c>
      <c r="G3">
        <v>152.69</v>
      </c>
    </row>
    <row r="4" spans="1:7" x14ac:dyDescent="0.2">
      <c r="A4">
        <v>3</v>
      </c>
      <c r="B4">
        <f t="shared" si="1"/>
        <v>5.1679586563307497E-2</v>
      </c>
      <c r="C4">
        <v>0.67499999999999993</v>
      </c>
      <c r="D4">
        <v>0.45562499999999989</v>
      </c>
      <c r="E4">
        <v>3.71526918682371</v>
      </c>
      <c r="F4">
        <f t="shared" si="0"/>
        <v>1.9275033558527752</v>
      </c>
      <c r="G4">
        <v>152.08000000000001</v>
      </c>
    </row>
    <row r="5" spans="1:7" x14ac:dyDescent="0.2">
      <c r="A5">
        <v>4.0500000000000007</v>
      </c>
      <c r="B5">
        <f t="shared" si="1"/>
        <v>6.9767441860465129E-2</v>
      </c>
      <c r="C5">
        <v>0.69300000000000006</v>
      </c>
      <c r="D5">
        <v>0.48024900000000009</v>
      </c>
      <c r="E5">
        <v>3.5832538903344999</v>
      </c>
      <c r="F5">
        <f t="shared" si="0"/>
        <v>1.8929484647856898</v>
      </c>
      <c r="G5">
        <v>152.85</v>
      </c>
    </row>
    <row r="6" spans="1:7" x14ac:dyDescent="0.2">
      <c r="A6">
        <v>5.0199999999999996</v>
      </c>
      <c r="B6">
        <f t="shared" si="1"/>
        <v>8.6477174849267868E-2</v>
      </c>
      <c r="C6">
        <v>0.68400000000000005</v>
      </c>
      <c r="D6">
        <v>0.46785600000000005</v>
      </c>
      <c r="E6">
        <v>3.4581531952935398</v>
      </c>
      <c r="F6">
        <f t="shared" si="0"/>
        <v>1.8596110333329225</v>
      </c>
      <c r="G6">
        <v>150.82</v>
      </c>
    </row>
    <row r="7" spans="1:7" x14ac:dyDescent="0.2">
      <c r="A7">
        <v>7.0500000000000007</v>
      </c>
      <c r="B7">
        <f t="shared" si="1"/>
        <v>0.12144702842377263</v>
      </c>
      <c r="C7">
        <v>0.66</v>
      </c>
      <c r="D7">
        <v>0.43560000000000004</v>
      </c>
      <c r="E7">
        <v>3.2087255606326601</v>
      </c>
      <c r="F7">
        <f t="shared" si="0"/>
        <v>1.7912915900636222</v>
      </c>
      <c r="G7">
        <v>151.43</v>
      </c>
    </row>
    <row r="8" spans="1:7" x14ac:dyDescent="0.2">
      <c r="A8">
        <v>8.02</v>
      </c>
      <c r="B8">
        <f t="shared" si="1"/>
        <v>0.13815676141257535</v>
      </c>
      <c r="C8">
        <v>0.66600000000000004</v>
      </c>
      <c r="D8">
        <v>0.44355600000000006</v>
      </c>
      <c r="E8">
        <v>3.10525269525963</v>
      </c>
      <c r="F8">
        <f t="shared" si="0"/>
        <v>1.7621727200418322</v>
      </c>
      <c r="G8">
        <v>150.05000000000001</v>
      </c>
    </row>
    <row r="9" spans="1:7" x14ac:dyDescent="0.2">
      <c r="A9">
        <v>10.040000000000001</v>
      </c>
      <c r="B9">
        <f t="shared" si="1"/>
        <v>0.17295434969853576</v>
      </c>
      <c r="C9">
        <v>0.66300000000000003</v>
      </c>
      <c r="D9">
        <v>0.43956900000000004</v>
      </c>
      <c r="E9">
        <v>2.8657468071013801</v>
      </c>
      <c r="F9">
        <f t="shared" si="0"/>
        <v>1.6928516790024399</v>
      </c>
      <c r="G9">
        <v>149.24</v>
      </c>
    </row>
    <row r="10" spans="1:7" x14ac:dyDescent="0.2">
      <c r="A10">
        <v>12.07</v>
      </c>
      <c r="B10">
        <f t="shared" si="1"/>
        <v>0.20792420327304051</v>
      </c>
      <c r="C10">
        <v>0.64800000000000002</v>
      </c>
      <c r="D10">
        <v>0.419904</v>
      </c>
      <c r="E10">
        <v>2.6300413287089102</v>
      </c>
      <c r="F10">
        <f t="shared" si="0"/>
        <v>1.6217402161594532</v>
      </c>
      <c r="G10">
        <v>146.86000000000001</v>
      </c>
    </row>
    <row r="11" spans="1:7" x14ac:dyDescent="0.2">
      <c r="A11">
        <v>14.010000000000002</v>
      </c>
      <c r="B11">
        <f t="shared" si="1"/>
        <v>0.24134366925064604</v>
      </c>
      <c r="C11">
        <v>0.63300000000000001</v>
      </c>
      <c r="D11">
        <v>0.40068900000000002</v>
      </c>
      <c r="E11">
        <v>2.4237958966644602</v>
      </c>
      <c r="F11">
        <f t="shared" si="0"/>
        <v>1.5568544879546258</v>
      </c>
      <c r="G11">
        <v>146.01</v>
      </c>
    </row>
    <row r="12" spans="1:7" x14ac:dyDescent="0.2">
      <c r="A12">
        <v>16.03</v>
      </c>
      <c r="B12">
        <f t="shared" si="1"/>
        <v>0.2761412575366064</v>
      </c>
      <c r="C12">
        <v>0.6419999999999999</v>
      </c>
      <c r="D12">
        <v>0.41216399999999986</v>
      </c>
      <c r="E12">
        <v>2.1980316740650099</v>
      </c>
      <c r="F12">
        <f t="shared" si="0"/>
        <v>1.4825760264030341</v>
      </c>
      <c r="G12">
        <v>144.29</v>
      </c>
    </row>
    <row r="13" spans="1:7" x14ac:dyDescent="0.2">
      <c r="A13">
        <v>18.059999999999999</v>
      </c>
      <c r="B13">
        <f t="shared" si="1"/>
        <v>0.31111111111111112</v>
      </c>
      <c r="C13">
        <v>0.6389999999999999</v>
      </c>
      <c r="D13">
        <v>0.40832099999999988</v>
      </c>
      <c r="E13">
        <v>1.9760642986652901</v>
      </c>
      <c r="F13">
        <f t="shared" si="0"/>
        <v>1.4057255417275771</v>
      </c>
      <c r="G13">
        <v>141.61000000000001</v>
      </c>
    </row>
    <row r="14" spans="1:7" x14ac:dyDescent="0.2">
      <c r="A14">
        <v>20</v>
      </c>
      <c r="B14">
        <f t="shared" si="1"/>
        <v>0.34453057708871665</v>
      </c>
      <c r="C14">
        <v>0.624</v>
      </c>
      <c r="D14">
        <v>0.389376</v>
      </c>
      <c r="E14">
        <v>1.7803286061708801</v>
      </c>
      <c r="F14">
        <f t="shared" si="0"/>
        <v>1.3342895510985913</v>
      </c>
      <c r="G14">
        <v>140.35</v>
      </c>
    </row>
    <row r="15" spans="1:7" x14ac:dyDescent="0.2">
      <c r="A15">
        <v>22.02</v>
      </c>
      <c r="B15">
        <f t="shared" si="1"/>
        <v>0.37932816537467701</v>
      </c>
      <c r="C15">
        <v>0.621</v>
      </c>
      <c r="D15">
        <v>0.38564100000000001</v>
      </c>
      <c r="E15">
        <v>1.5777454920455301</v>
      </c>
      <c r="F15">
        <f t="shared" si="0"/>
        <v>1.2560833937464224</v>
      </c>
      <c r="G15">
        <v>137.26</v>
      </c>
    </row>
    <row r="16" spans="1:7" x14ac:dyDescent="0.2">
      <c r="A16">
        <v>24.05</v>
      </c>
      <c r="B16">
        <f t="shared" si="1"/>
        <v>0.41429801894918178</v>
      </c>
      <c r="C16">
        <v>0.61499999999999999</v>
      </c>
      <c r="D16">
        <v>0.37822499999999998</v>
      </c>
      <c r="E16">
        <v>1.3911638978888501</v>
      </c>
      <c r="F16">
        <f t="shared" si="0"/>
        <v>1.1794761116228043</v>
      </c>
      <c r="G16">
        <v>135.35</v>
      </c>
    </row>
    <row r="17" spans="1:7" x14ac:dyDescent="0.2">
      <c r="A17">
        <v>25.02</v>
      </c>
      <c r="B17">
        <f t="shared" si="1"/>
        <v>0.43100775193798452</v>
      </c>
      <c r="C17">
        <v>0.61199999999999999</v>
      </c>
      <c r="D17">
        <v>0.37454399999999999</v>
      </c>
      <c r="E17">
        <v>1.30006314589004</v>
      </c>
      <c r="F17">
        <f t="shared" si="0"/>
        <v>1.1402031160675015</v>
      </c>
      <c r="G17">
        <v>133.62</v>
      </c>
    </row>
    <row r="18" spans="1:7" x14ac:dyDescent="0.2">
      <c r="A18">
        <v>28.01</v>
      </c>
      <c r="B18">
        <f t="shared" si="1"/>
        <v>0.48251507321274767</v>
      </c>
      <c r="C18">
        <v>0.59699999999999998</v>
      </c>
      <c r="D18">
        <v>0.35640899999999998</v>
      </c>
      <c r="E18">
        <v>1.04881249527776</v>
      </c>
      <c r="F18">
        <f t="shared" si="0"/>
        <v>1.024115469699467</v>
      </c>
      <c r="G18">
        <v>129.69</v>
      </c>
    </row>
    <row r="19" spans="1:7" x14ac:dyDescent="0.2">
      <c r="A19">
        <v>30.040000000000003</v>
      </c>
      <c r="B19">
        <f t="shared" si="1"/>
        <v>0.51748492678725244</v>
      </c>
      <c r="C19">
        <v>0.59699999999999998</v>
      </c>
      <c r="D19">
        <v>0.35640899999999998</v>
      </c>
      <c r="E19">
        <v>0.89132196741191605</v>
      </c>
      <c r="F19">
        <f t="shared" si="0"/>
        <v>0.94409849455017991</v>
      </c>
      <c r="G19">
        <v>124.42</v>
      </c>
    </row>
    <row r="20" spans="1:7" x14ac:dyDescent="0.2">
      <c r="A20">
        <v>32.06</v>
      </c>
      <c r="B20">
        <f t="shared" si="1"/>
        <v>0.5522825150732128</v>
      </c>
      <c r="C20">
        <v>0.57299999999999995</v>
      </c>
      <c r="D20">
        <v>0.32832899999999993</v>
      </c>
      <c r="E20">
        <v>0.77223284814368198</v>
      </c>
      <c r="F20">
        <f t="shared" si="0"/>
        <v>0.87876780103943386</v>
      </c>
      <c r="G20">
        <v>122.11</v>
      </c>
    </row>
    <row r="21" spans="1:7" x14ac:dyDescent="0.2">
      <c r="A21">
        <v>34</v>
      </c>
      <c r="B21">
        <f t="shared" si="1"/>
        <v>0.58570198105081828</v>
      </c>
      <c r="C21">
        <v>0.54600000000000004</v>
      </c>
      <c r="D21">
        <v>0.29811600000000005</v>
      </c>
      <c r="E21">
        <v>0.68338737011265704</v>
      </c>
      <c r="F21">
        <f t="shared" si="0"/>
        <v>0.82667246846175846</v>
      </c>
      <c r="G21">
        <v>124.89</v>
      </c>
    </row>
    <row r="22" spans="1:7" x14ac:dyDescent="0.2">
      <c r="A22">
        <v>36.03</v>
      </c>
      <c r="B22">
        <f t="shared" si="1"/>
        <v>0.62067183462532305</v>
      </c>
      <c r="C22">
        <v>0.50700000000000001</v>
      </c>
      <c r="D22">
        <v>0.25704900000000003</v>
      </c>
      <c r="E22">
        <v>0.60493644199545304</v>
      </c>
      <c r="F22">
        <f t="shared" si="0"/>
        <v>0.77777660159936224</v>
      </c>
      <c r="G22">
        <v>123.39</v>
      </c>
    </row>
    <row r="23" spans="1:7" x14ac:dyDescent="0.2">
      <c r="A23">
        <v>39.019999999999996</v>
      </c>
      <c r="B23">
        <f t="shared" si="1"/>
        <v>0.67217915590008614</v>
      </c>
      <c r="C23">
        <v>0.49199999999999999</v>
      </c>
      <c r="D23">
        <v>0.242064</v>
      </c>
      <c r="E23">
        <v>0.47703115922804201</v>
      </c>
      <c r="F23">
        <f t="shared" si="0"/>
        <v>0.69067442346451635</v>
      </c>
      <c r="G23">
        <v>123.83</v>
      </c>
    </row>
    <row r="24" spans="1:7" x14ac:dyDescent="0.2">
      <c r="A24">
        <v>41.05</v>
      </c>
      <c r="B24">
        <f t="shared" si="1"/>
        <v>0.70714900947459081</v>
      </c>
      <c r="C24">
        <v>0.46799999999999997</v>
      </c>
      <c r="D24">
        <v>0.21902399999999997</v>
      </c>
      <c r="E24">
        <v>0.402443070605839</v>
      </c>
      <c r="F24">
        <f t="shared" si="0"/>
        <v>0.63438400878792567</v>
      </c>
      <c r="G24">
        <v>122.72</v>
      </c>
    </row>
    <row r="25" spans="1:7" x14ac:dyDescent="0.2">
      <c r="A25">
        <v>43.070000000000007</v>
      </c>
      <c r="B25">
        <f t="shared" si="1"/>
        <v>0.74194659776055139</v>
      </c>
      <c r="C25">
        <v>0.42599999999999999</v>
      </c>
      <c r="D25">
        <v>0.181476</v>
      </c>
      <c r="E25">
        <v>0.33012688125974798</v>
      </c>
      <c r="F25">
        <f t="shared" si="0"/>
        <v>0.57456669000190741</v>
      </c>
      <c r="G25">
        <v>126.05</v>
      </c>
    </row>
    <row r="26" spans="1:7" x14ac:dyDescent="0.2">
      <c r="A26">
        <v>45.010000000000005</v>
      </c>
      <c r="B26">
        <f t="shared" si="1"/>
        <v>0.77536606373815686</v>
      </c>
      <c r="C26">
        <v>0.42300000000000004</v>
      </c>
      <c r="D26">
        <v>0.17892900000000003</v>
      </c>
      <c r="E26">
        <v>0.26400463713991701</v>
      </c>
      <c r="F26">
        <f t="shared" si="0"/>
        <v>0.51381381563745154</v>
      </c>
      <c r="G26">
        <v>122.14</v>
      </c>
    </row>
    <row r="27" spans="1:7" x14ac:dyDescent="0.2">
      <c r="A27">
        <v>47.040000000000006</v>
      </c>
      <c r="B27">
        <f t="shared" si="1"/>
        <v>0.81033591731266164</v>
      </c>
      <c r="C27">
        <v>0.375</v>
      </c>
      <c r="D27">
        <v>0.140625</v>
      </c>
      <c r="E27">
        <v>0.20942018735010501</v>
      </c>
      <c r="F27">
        <f t="shared" si="0"/>
        <v>0.45762450475264654</v>
      </c>
      <c r="G27">
        <v>127.85</v>
      </c>
    </row>
    <row r="28" spans="1:7" x14ac:dyDescent="0.2">
      <c r="A28">
        <v>49.06</v>
      </c>
      <c r="B28">
        <f t="shared" si="1"/>
        <v>0.84513350559862199</v>
      </c>
      <c r="C28">
        <v>0.36</v>
      </c>
      <c r="D28">
        <v>0.12959999999999999</v>
      </c>
      <c r="E28">
        <v>0.160463234781556</v>
      </c>
      <c r="F28">
        <f t="shared" si="0"/>
        <v>0.40057862496837748</v>
      </c>
      <c r="G28">
        <v>118.9</v>
      </c>
    </row>
    <row r="29" spans="1:7" x14ac:dyDescent="0.2">
      <c r="A29">
        <v>51</v>
      </c>
      <c r="B29">
        <f t="shared" si="1"/>
        <v>0.87855297157622747</v>
      </c>
      <c r="C29">
        <v>0.315</v>
      </c>
      <c r="D29">
        <v>9.9225000000000008E-2</v>
      </c>
      <c r="E29">
        <v>0.111182427992719</v>
      </c>
      <c r="F29">
        <f t="shared" si="0"/>
        <v>0.33344029149567245</v>
      </c>
      <c r="G29">
        <v>118.04</v>
      </c>
    </row>
    <row r="30" spans="1:7" x14ac:dyDescent="0.2">
      <c r="A30">
        <v>53.03</v>
      </c>
      <c r="B30">
        <f t="shared" si="1"/>
        <v>0.91352282515073224</v>
      </c>
      <c r="C30">
        <v>0.27900000000000003</v>
      </c>
      <c r="D30">
        <v>7.7841000000000021E-2</v>
      </c>
      <c r="E30">
        <v>7.1444887473174803E-2</v>
      </c>
      <c r="F30">
        <f t="shared" si="0"/>
        <v>0.26729176469389176</v>
      </c>
      <c r="G30">
        <v>114.26</v>
      </c>
    </row>
    <row r="31" spans="1:7" x14ac:dyDescent="0.2">
      <c r="A31">
        <v>55.05</v>
      </c>
      <c r="B31">
        <f t="shared" si="1"/>
        <v>0.94832041343669249</v>
      </c>
      <c r="C31">
        <v>0.23399999999999999</v>
      </c>
      <c r="D31">
        <v>5.4755999999999992E-2</v>
      </c>
      <c r="E31">
        <v>3.84989550494962E-2</v>
      </c>
      <c r="F31">
        <f t="shared" si="0"/>
        <v>0.1962115059049703</v>
      </c>
      <c r="G31">
        <v>119.37</v>
      </c>
    </row>
    <row r="32" spans="1:7" x14ac:dyDescent="0.2">
      <c r="A32">
        <v>56.989999999999995</v>
      </c>
      <c r="B32">
        <f t="shared" si="1"/>
        <v>0.98173987941429797</v>
      </c>
      <c r="C32">
        <v>0.183</v>
      </c>
      <c r="D32">
        <v>3.3488999999999998E-2</v>
      </c>
      <c r="E32">
        <v>1.51012086292052E-2</v>
      </c>
      <c r="F32">
        <f t="shared" si="0"/>
        <v>0.12288697501853156</v>
      </c>
      <c r="G32">
        <v>121.76</v>
      </c>
    </row>
    <row r="33" spans="1:7" x14ac:dyDescent="0.2">
      <c r="A33">
        <v>58.05</v>
      </c>
      <c r="B33">
        <f t="shared" si="1"/>
        <v>1</v>
      </c>
      <c r="C33">
        <v>0.129</v>
      </c>
      <c r="D33">
        <v>1.6641E-2</v>
      </c>
      <c r="E33">
        <v>1.6491287980195E-3</v>
      </c>
      <c r="F33">
        <f t="shared" si="0"/>
        <v>4.0609466852194701E-2</v>
      </c>
      <c r="G33">
        <v>99.24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5C88-D4CB-4B39-AD95-08C8DC337DDA}">
  <dimension ref="A1:G27"/>
  <sheetViews>
    <sheetView workbookViewId="0">
      <selection activeCell="I16" sqref="I16"/>
    </sheetView>
  </sheetViews>
  <sheetFormatPr defaultRowHeight="14.25" x14ac:dyDescent="0.2"/>
  <sheetData>
    <row r="1" spans="1:7" x14ac:dyDescent="0.2">
      <c r="A1">
        <v>0</v>
      </c>
      <c r="B1">
        <f>A1/42.98</f>
        <v>0</v>
      </c>
      <c r="C1">
        <v>0.67799999999999994</v>
      </c>
      <c r="D1">
        <v>0.45968399999999993</v>
      </c>
      <c r="E1">
        <v>3.9685767952259399</v>
      </c>
      <c r="F1">
        <f t="shared" ref="F1:F27" si="0">SQRT(E1)</f>
        <v>1.9921287095029627</v>
      </c>
      <c r="G1">
        <v>153.97999999999999</v>
      </c>
    </row>
    <row r="2" spans="1:7" x14ac:dyDescent="0.2">
      <c r="A2">
        <v>0.96999999999999975</v>
      </c>
      <c r="B2">
        <f t="shared" ref="B2:B27" si="1">A2/42.98</f>
        <v>2.2568636575151228E-2</v>
      </c>
      <c r="C2">
        <v>0.67799999999999994</v>
      </c>
      <c r="D2">
        <v>0.45968399999999993</v>
      </c>
      <c r="E2">
        <v>3.85819323026272</v>
      </c>
      <c r="F2">
        <f t="shared" si="0"/>
        <v>1.9642284058282835</v>
      </c>
      <c r="G2">
        <v>148.44999999999999</v>
      </c>
    </row>
    <row r="3" spans="1:7" x14ac:dyDescent="0.2">
      <c r="A3">
        <v>1.9399999999999995</v>
      </c>
      <c r="B3">
        <f t="shared" si="1"/>
        <v>4.5137273150302457E-2</v>
      </c>
      <c r="C3">
        <v>0.68400000000000005</v>
      </c>
      <c r="D3">
        <v>0.46785600000000005</v>
      </c>
      <c r="E3">
        <v>3.7544513063284701</v>
      </c>
      <c r="F3">
        <f t="shared" si="0"/>
        <v>1.9376406545921951</v>
      </c>
      <c r="G3">
        <v>148.13</v>
      </c>
    </row>
    <row r="4" spans="1:7" x14ac:dyDescent="0.2">
      <c r="A4">
        <v>2.9099999999999993</v>
      </c>
      <c r="B4">
        <f t="shared" si="1"/>
        <v>6.7705909725453692E-2</v>
      </c>
      <c r="C4">
        <v>0.67199999999999993</v>
      </c>
      <c r="D4">
        <v>0.45158399999999993</v>
      </c>
      <c r="E4">
        <v>3.5386829655351102</v>
      </c>
      <c r="F4">
        <f t="shared" si="0"/>
        <v>1.8811387417027778</v>
      </c>
      <c r="G4">
        <v>149.66999999999999</v>
      </c>
    </row>
    <row r="5" spans="1:7" x14ac:dyDescent="0.2">
      <c r="A5">
        <v>3.96</v>
      </c>
      <c r="B5">
        <f t="shared" si="1"/>
        <v>9.21358771521638E-2</v>
      </c>
      <c r="C5">
        <v>0.66899999999999993</v>
      </c>
      <c r="D5">
        <v>0.44756099999999993</v>
      </c>
      <c r="E5">
        <v>3.3643359018439898</v>
      </c>
      <c r="F5">
        <f t="shared" si="0"/>
        <v>1.8342126108616716</v>
      </c>
      <c r="G5">
        <v>148.56</v>
      </c>
    </row>
    <row r="6" spans="1:7" x14ac:dyDescent="0.2">
      <c r="A6">
        <v>4.9299999999999988</v>
      </c>
      <c r="B6">
        <f t="shared" si="1"/>
        <v>0.11470451372731501</v>
      </c>
      <c r="C6">
        <v>0.67499999999999993</v>
      </c>
      <c r="D6">
        <v>0.45562499999999989</v>
      </c>
      <c r="E6">
        <v>3.2041963516367198</v>
      </c>
      <c r="F6">
        <f t="shared" si="0"/>
        <v>1.7900269136626745</v>
      </c>
      <c r="G6">
        <v>147.97</v>
      </c>
    </row>
    <row r="7" spans="1:7" x14ac:dyDescent="0.2">
      <c r="A7">
        <v>6.96</v>
      </c>
      <c r="B7">
        <f t="shared" si="1"/>
        <v>0.16193578408562123</v>
      </c>
      <c r="C7">
        <v>0.67199999999999993</v>
      </c>
      <c r="D7">
        <v>0.45158399999999993</v>
      </c>
      <c r="E7">
        <v>2.9227463373940799</v>
      </c>
      <c r="F7">
        <f t="shared" si="0"/>
        <v>1.7096041464017568</v>
      </c>
      <c r="G7">
        <v>145.13</v>
      </c>
    </row>
    <row r="8" spans="1:7" x14ac:dyDescent="0.2">
      <c r="A8">
        <v>8.98</v>
      </c>
      <c r="B8">
        <f t="shared" si="1"/>
        <v>0.20893438808748258</v>
      </c>
      <c r="C8">
        <v>0.67199999999999993</v>
      </c>
      <c r="D8">
        <v>0.45158399999999993</v>
      </c>
      <c r="E8">
        <v>2.5883245282689402</v>
      </c>
      <c r="F8">
        <f t="shared" si="0"/>
        <v>1.6088270659921595</v>
      </c>
      <c r="G8">
        <v>144.34</v>
      </c>
    </row>
    <row r="9" spans="1:7" x14ac:dyDescent="0.2">
      <c r="A9">
        <v>9.9499999999999993</v>
      </c>
      <c r="B9">
        <f t="shared" si="1"/>
        <v>0.23150302466263378</v>
      </c>
      <c r="C9">
        <v>0.65100000000000002</v>
      </c>
      <c r="D9">
        <v>0.42380100000000004</v>
      </c>
      <c r="E9">
        <v>2.4778295058815698</v>
      </c>
      <c r="F9">
        <f t="shared" si="0"/>
        <v>1.5741122913825334</v>
      </c>
      <c r="G9">
        <v>141.54</v>
      </c>
    </row>
    <row r="10" spans="1:7" x14ac:dyDescent="0.2">
      <c r="A10">
        <v>10.920000000000002</v>
      </c>
      <c r="B10">
        <f t="shared" si="1"/>
        <v>0.25407166123778507</v>
      </c>
      <c r="C10">
        <v>0.66300000000000003</v>
      </c>
      <c r="D10">
        <v>0.43956900000000004</v>
      </c>
      <c r="E10">
        <v>2.3172373401375101</v>
      </c>
      <c r="F10">
        <f t="shared" si="0"/>
        <v>1.5222474635017496</v>
      </c>
      <c r="G10">
        <v>143.29</v>
      </c>
    </row>
    <row r="11" spans="1:7" x14ac:dyDescent="0.2">
      <c r="A11">
        <v>12.95</v>
      </c>
      <c r="B11">
        <f t="shared" si="1"/>
        <v>0.30130293159609123</v>
      </c>
      <c r="C11">
        <v>0.65100000000000002</v>
      </c>
      <c r="D11">
        <v>0.42380100000000004</v>
      </c>
      <c r="E11">
        <v>2.0103322823926399</v>
      </c>
      <c r="F11">
        <f t="shared" si="0"/>
        <v>1.4178618699974408</v>
      </c>
      <c r="G11">
        <v>138.82</v>
      </c>
    </row>
    <row r="12" spans="1:7" x14ac:dyDescent="0.2">
      <c r="A12">
        <v>14.969999999999999</v>
      </c>
      <c r="B12">
        <f t="shared" si="1"/>
        <v>0.34830153559795252</v>
      </c>
      <c r="C12">
        <v>0.65100000000000002</v>
      </c>
      <c r="D12">
        <v>0.42380100000000004</v>
      </c>
      <c r="E12">
        <v>1.74184254421764</v>
      </c>
      <c r="F12">
        <f t="shared" si="0"/>
        <v>1.3197888256147798</v>
      </c>
      <c r="G12">
        <v>136.68</v>
      </c>
    </row>
    <row r="13" spans="1:7" x14ac:dyDescent="0.2">
      <c r="A13">
        <v>16.91</v>
      </c>
      <c r="B13">
        <f t="shared" si="1"/>
        <v>0.39343880874825504</v>
      </c>
      <c r="C13">
        <v>0.63600000000000001</v>
      </c>
      <c r="D13">
        <v>0.40449600000000002</v>
      </c>
      <c r="E13">
        <v>1.5033547017251501</v>
      </c>
      <c r="F13">
        <f t="shared" si="0"/>
        <v>1.226113657751658</v>
      </c>
      <c r="G13">
        <v>133.1</v>
      </c>
    </row>
    <row r="14" spans="1:7" x14ac:dyDescent="0.2">
      <c r="A14">
        <v>18.940000000000001</v>
      </c>
      <c r="B14">
        <f t="shared" si="1"/>
        <v>0.44067007910656125</v>
      </c>
      <c r="C14">
        <v>0.621</v>
      </c>
      <c r="D14">
        <v>0.38564100000000001</v>
      </c>
      <c r="E14">
        <v>1.2358141329385799</v>
      </c>
      <c r="F14">
        <f t="shared" si="0"/>
        <v>1.1116717739236612</v>
      </c>
      <c r="G14">
        <v>128.38</v>
      </c>
    </row>
    <row r="15" spans="1:7" x14ac:dyDescent="0.2">
      <c r="A15">
        <v>20.96</v>
      </c>
      <c r="B15">
        <f t="shared" si="1"/>
        <v>0.4876686831084226</v>
      </c>
      <c r="C15">
        <v>0.61499999999999999</v>
      </c>
      <c r="D15">
        <v>0.37822499999999998</v>
      </c>
      <c r="E15">
        <v>1.0146437544623399</v>
      </c>
      <c r="F15">
        <f t="shared" si="0"/>
        <v>1.0072952667725288</v>
      </c>
      <c r="G15">
        <v>123.8</v>
      </c>
    </row>
    <row r="16" spans="1:7" x14ac:dyDescent="0.2">
      <c r="A16">
        <v>22.900000000000002</v>
      </c>
      <c r="B16">
        <f t="shared" si="1"/>
        <v>0.53280595625872507</v>
      </c>
      <c r="C16">
        <v>0.56100000000000005</v>
      </c>
      <c r="D16">
        <v>0.31472100000000008</v>
      </c>
      <c r="E16">
        <v>0.83593526167252896</v>
      </c>
      <c r="F16">
        <f t="shared" si="0"/>
        <v>0.91429495332334032</v>
      </c>
      <c r="G16">
        <v>125.82</v>
      </c>
    </row>
    <row r="17" spans="1:7" x14ac:dyDescent="0.2">
      <c r="A17">
        <v>24.93</v>
      </c>
      <c r="B17">
        <f t="shared" si="1"/>
        <v>0.58003722661703117</v>
      </c>
      <c r="C17">
        <v>0.54</v>
      </c>
      <c r="D17">
        <v>0.29160000000000003</v>
      </c>
      <c r="E17">
        <v>0.69804851700931803</v>
      </c>
      <c r="F17">
        <f t="shared" si="0"/>
        <v>0.83549297843208592</v>
      </c>
      <c r="G17">
        <v>124.88</v>
      </c>
    </row>
    <row r="18" spans="1:7" x14ac:dyDescent="0.2">
      <c r="A18">
        <v>26.950000000000003</v>
      </c>
      <c r="B18">
        <f t="shared" si="1"/>
        <v>0.62703583061889256</v>
      </c>
      <c r="C18">
        <v>0.51</v>
      </c>
      <c r="D18">
        <v>0.2601</v>
      </c>
      <c r="E18">
        <v>0.576372635482858</v>
      </c>
      <c r="F18">
        <f t="shared" si="0"/>
        <v>0.75919209392805065</v>
      </c>
      <c r="G18">
        <v>124.69</v>
      </c>
    </row>
    <row r="19" spans="1:7" x14ac:dyDescent="0.2">
      <c r="A19">
        <v>28.980000000000004</v>
      </c>
      <c r="B19">
        <f t="shared" si="1"/>
        <v>0.67426710097719889</v>
      </c>
      <c r="C19">
        <v>0.47099999999999997</v>
      </c>
      <c r="D19">
        <v>0.22184099999999998</v>
      </c>
      <c r="E19">
        <v>0.465943096452757</v>
      </c>
      <c r="F19">
        <f t="shared" si="0"/>
        <v>0.682600246449382</v>
      </c>
      <c r="G19">
        <v>127.92</v>
      </c>
    </row>
    <row r="20" spans="1:7" x14ac:dyDescent="0.2">
      <c r="A20">
        <v>30.92</v>
      </c>
      <c r="B20">
        <f t="shared" si="1"/>
        <v>0.71940437412750124</v>
      </c>
      <c r="C20">
        <v>0.43799999999999994</v>
      </c>
      <c r="D20">
        <v>0.19184399999999996</v>
      </c>
      <c r="E20">
        <v>0.37042900367825399</v>
      </c>
      <c r="F20">
        <f t="shared" si="0"/>
        <v>0.60862878972182544</v>
      </c>
      <c r="G20">
        <v>125.38</v>
      </c>
    </row>
    <row r="21" spans="1:7" x14ac:dyDescent="0.2">
      <c r="A21">
        <v>32.94</v>
      </c>
      <c r="B21">
        <f t="shared" si="1"/>
        <v>0.76640297812936253</v>
      </c>
      <c r="C21">
        <v>0.41099999999999998</v>
      </c>
      <c r="D21">
        <v>0.16892099999999999</v>
      </c>
      <c r="E21">
        <v>0.27336723041570099</v>
      </c>
      <c r="F21">
        <f t="shared" si="0"/>
        <v>0.52284532169246867</v>
      </c>
      <c r="G21">
        <v>125.41</v>
      </c>
    </row>
    <row r="22" spans="1:7" x14ac:dyDescent="0.2">
      <c r="A22">
        <v>34.97</v>
      </c>
      <c r="B22">
        <f t="shared" si="1"/>
        <v>0.81363424848766874</v>
      </c>
      <c r="C22">
        <v>0.37799999999999995</v>
      </c>
      <c r="D22">
        <v>0.14288399999999996</v>
      </c>
      <c r="E22">
        <v>0.20137252024585101</v>
      </c>
      <c r="F22">
        <f t="shared" si="0"/>
        <v>0.44874549607305364</v>
      </c>
      <c r="G22">
        <v>120.64</v>
      </c>
    </row>
    <row r="23" spans="1:7" x14ac:dyDescent="0.2">
      <c r="A23">
        <v>36.9</v>
      </c>
      <c r="B23">
        <f t="shared" si="1"/>
        <v>0.85853885528152629</v>
      </c>
      <c r="C23">
        <v>0.33</v>
      </c>
      <c r="D23">
        <v>0.10890000000000001</v>
      </c>
      <c r="E23">
        <v>0.137521836110126</v>
      </c>
      <c r="F23">
        <f t="shared" si="0"/>
        <v>0.37083936699078485</v>
      </c>
      <c r="G23">
        <v>122.06</v>
      </c>
    </row>
    <row r="24" spans="1:7" x14ac:dyDescent="0.2">
      <c r="A24">
        <v>38.93</v>
      </c>
      <c r="B24">
        <f t="shared" si="1"/>
        <v>0.9057701256398325</v>
      </c>
      <c r="C24">
        <v>0.29399999999999998</v>
      </c>
      <c r="D24">
        <v>8.6435999999999985E-2</v>
      </c>
      <c r="E24">
        <v>8.3252249302426598E-2</v>
      </c>
      <c r="F24">
        <f t="shared" si="0"/>
        <v>0.2885346587542415</v>
      </c>
      <c r="G24">
        <v>116.61</v>
      </c>
    </row>
    <row r="25" spans="1:7" x14ac:dyDescent="0.2">
      <c r="A25">
        <v>40.96</v>
      </c>
      <c r="B25">
        <f t="shared" si="1"/>
        <v>0.95300139599813871</v>
      </c>
      <c r="C25">
        <v>0.23399999999999999</v>
      </c>
      <c r="D25">
        <v>5.4755999999999992E-2</v>
      </c>
      <c r="E25">
        <v>3.9634395749541897E-2</v>
      </c>
      <c r="F25">
        <f t="shared" si="0"/>
        <v>0.1990838912356846</v>
      </c>
      <c r="G25">
        <v>123.65</v>
      </c>
    </row>
    <row r="26" spans="1:7" x14ac:dyDescent="0.2">
      <c r="A26">
        <v>41.93</v>
      </c>
      <c r="B26">
        <f t="shared" si="1"/>
        <v>0.97557003257329</v>
      </c>
      <c r="C26">
        <v>0.20699999999999999</v>
      </c>
      <c r="D26">
        <v>4.2848999999999998E-2</v>
      </c>
      <c r="E26">
        <v>2.57397094957625E-2</v>
      </c>
      <c r="F26">
        <f t="shared" si="0"/>
        <v>0.1604359981293553</v>
      </c>
      <c r="G26">
        <v>119.73</v>
      </c>
    </row>
    <row r="27" spans="1:7" x14ac:dyDescent="0.2">
      <c r="A27">
        <v>42.980000000000004</v>
      </c>
      <c r="B27">
        <f t="shared" si="1"/>
        <v>1.0000000000000002</v>
      </c>
      <c r="C27">
        <v>0.123</v>
      </c>
      <c r="D27">
        <v>1.5129E-2</v>
      </c>
      <c r="E27">
        <v>9.9683991535465602E-4</v>
      </c>
      <c r="F27">
        <f t="shared" si="0"/>
        <v>3.1572771740134821E-2</v>
      </c>
      <c r="G27">
        <v>92.01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BB39-D3F2-4EC7-ADC5-A1F4F44E8FD4}">
  <dimension ref="A1:G21"/>
  <sheetViews>
    <sheetView workbookViewId="0">
      <selection activeCell="I17" sqref="I17"/>
    </sheetView>
  </sheetViews>
  <sheetFormatPr defaultRowHeight="14.25" x14ac:dyDescent="0.2"/>
  <sheetData>
    <row r="1" spans="1:7" x14ac:dyDescent="0.2">
      <c r="A1">
        <v>0</v>
      </c>
      <c r="B1">
        <f>A1/30.74</f>
        <v>0</v>
      </c>
      <c r="C1">
        <v>0.6419999999999999</v>
      </c>
      <c r="D1">
        <v>0.41216399999999986</v>
      </c>
      <c r="E1">
        <v>3.9392824930231498</v>
      </c>
      <c r="F1">
        <f t="shared" ref="F1:F21" si="0">SQRT(E1)</f>
        <v>1.9847625785023129</v>
      </c>
      <c r="G1">
        <v>153.06</v>
      </c>
    </row>
    <row r="2" spans="1:7" x14ac:dyDescent="0.2">
      <c r="A2">
        <v>1.0600000000000005</v>
      </c>
      <c r="B2">
        <f t="shared" ref="B2:B21" si="1">A2/30.74</f>
        <v>3.4482758620689676E-2</v>
      </c>
      <c r="C2">
        <v>0.63</v>
      </c>
      <c r="D2">
        <v>0.39690000000000003</v>
      </c>
      <c r="E2">
        <v>3.7699840943900602</v>
      </c>
      <c r="F2">
        <f t="shared" si="0"/>
        <v>1.9416446879874958</v>
      </c>
      <c r="G2">
        <v>150.54</v>
      </c>
    </row>
    <row r="3" spans="1:7" x14ac:dyDescent="0.2">
      <c r="A3">
        <v>2.0300000000000002</v>
      </c>
      <c r="B3">
        <f t="shared" si="1"/>
        <v>6.6037735849056617E-2</v>
      </c>
      <c r="C3">
        <v>0.63</v>
      </c>
      <c r="D3">
        <v>0.39690000000000003</v>
      </c>
      <c r="E3">
        <v>3.56597798958907</v>
      </c>
      <c r="F3">
        <f t="shared" si="0"/>
        <v>1.8883797260056225</v>
      </c>
      <c r="G3">
        <v>147.66</v>
      </c>
    </row>
    <row r="4" spans="1:7" x14ac:dyDescent="0.2">
      <c r="A4">
        <v>3</v>
      </c>
      <c r="B4">
        <f t="shared" si="1"/>
        <v>9.7592713077423551E-2</v>
      </c>
      <c r="C4">
        <v>0.63300000000000001</v>
      </c>
      <c r="D4">
        <v>0.40068900000000002</v>
      </c>
      <c r="E4">
        <v>3.4074763715435998</v>
      </c>
      <c r="F4">
        <f t="shared" si="0"/>
        <v>1.8459350940766037</v>
      </c>
      <c r="G4">
        <v>149.53</v>
      </c>
    </row>
    <row r="5" spans="1:7" x14ac:dyDescent="0.2">
      <c r="A5">
        <v>4.0500000000000007</v>
      </c>
      <c r="B5">
        <f t="shared" si="1"/>
        <v>0.13175016265452183</v>
      </c>
      <c r="C5">
        <v>0.621</v>
      </c>
      <c r="D5">
        <v>0.38564100000000001</v>
      </c>
      <c r="E5">
        <v>3.1758279773199201</v>
      </c>
      <c r="F5">
        <f t="shared" si="0"/>
        <v>1.7820852890139462</v>
      </c>
      <c r="G5">
        <v>146.91</v>
      </c>
    </row>
    <row r="6" spans="1:7" x14ac:dyDescent="0.2">
      <c r="A6">
        <v>5.0199999999999996</v>
      </c>
      <c r="B6">
        <f t="shared" si="1"/>
        <v>0.16330513988288875</v>
      </c>
      <c r="C6">
        <v>0.61499999999999999</v>
      </c>
      <c r="D6">
        <v>0.37822499999999998</v>
      </c>
      <c r="E6">
        <v>3.0069872836037002</v>
      </c>
      <c r="F6">
        <f t="shared" si="0"/>
        <v>1.7340666894914105</v>
      </c>
      <c r="G6">
        <v>144.94999999999999</v>
      </c>
    </row>
    <row r="7" spans="1:7" x14ac:dyDescent="0.2">
      <c r="A7">
        <v>7.0500000000000007</v>
      </c>
      <c r="B7">
        <f t="shared" si="1"/>
        <v>0.22934287573194539</v>
      </c>
      <c r="C7">
        <v>0.60899999999999999</v>
      </c>
      <c r="D7">
        <v>0.37088099999999996</v>
      </c>
      <c r="E7">
        <v>2.6065972689297201</v>
      </c>
      <c r="F7">
        <f t="shared" si="0"/>
        <v>1.6144959798431584</v>
      </c>
      <c r="G7">
        <v>143.66</v>
      </c>
    </row>
    <row r="8" spans="1:7" x14ac:dyDescent="0.2">
      <c r="A8">
        <v>9.07</v>
      </c>
      <c r="B8">
        <f t="shared" si="1"/>
        <v>0.29505530253741058</v>
      </c>
      <c r="C8">
        <v>0.61799999999999999</v>
      </c>
      <c r="D8">
        <v>0.38192399999999999</v>
      </c>
      <c r="E8">
        <v>2.2863157934711298</v>
      </c>
      <c r="F8">
        <f t="shared" si="0"/>
        <v>1.5120568089430799</v>
      </c>
      <c r="G8">
        <v>141.37</v>
      </c>
    </row>
    <row r="9" spans="1:7" x14ac:dyDescent="0.2">
      <c r="A9">
        <v>11.010000000000002</v>
      </c>
      <c r="B9">
        <f t="shared" si="1"/>
        <v>0.35816525699414453</v>
      </c>
      <c r="C9">
        <v>0.60299999999999998</v>
      </c>
      <c r="D9">
        <v>0.36360899999999996</v>
      </c>
      <c r="E9">
        <v>1.9279576118652499</v>
      </c>
      <c r="F9">
        <f t="shared" si="0"/>
        <v>1.3885091327986467</v>
      </c>
      <c r="G9">
        <v>139.71</v>
      </c>
    </row>
    <row r="10" spans="1:7" x14ac:dyDescent="0.2">
      <c r="A10">
        <v>13.04</v>
      </c>
      <c r="B10">
        <f t="shared" si="1"/>
        <v>0.42420299284320101</v>
      </c>
      <c r="C10">
        <v>0.59399999999999997</v>
      </c>
      <c r="D10">
        <v>0.35283599999999998</v>
      </c>
      <c r="E10">
        <v>1.58706312913044</v>
      </c>
      <c r="F10">
        <f t="shared" si="0"/>
        <v>1.2597869379900872</v>
      </c>
      <c r="G10">
        <v>135.29</v>
      </c>
    </row>
    <row r="11" spans="1:7" x14ac:dyDescent="0.2">
      <c r="A11">
        <v>15.059999999999999</v>
      </c>
      <c r="B11">
        <f t="shared" si="1"/>
        <v>0.48991541964866619</v>
      </c>
      <c r="C11">
        <v>0.58799999999999997</v>
      </c>
      <c r="D11">
        <v>0.34574399999999994</v>
      </c>
      <c r="E11">
        <v>1.2319338199052401</v>
      </c>
      <c r="F11">
        <f t="shared" si="0"/>
        <v>1.1099251415772327</v>
      </c>
      <c r="G11">
        <v>131.86000000000001</v>
      </c>
    </row>
    <row r="12" spans="1:7" x14ac:dyDescent="0.2">
      <c r="A12">
        <v>17</v>
      </c>
      <c r="B12">
        <f t="shared" si="1"/>
        <v>0.5530253741054002</v>
      </c>
      <c r="C12">
        <v>0.56100000000000005</v>
      </c>
      <c r="D12">
        <v>0.31472100000000008</v>
      </c>
      <c r="E12">
        <v>0.92802301411850496</v>
      </c>
      <c r="F12">
        <f t="shared" si="0"/>
        <v>0.96333951134504237</v>
      </c>
      <c r="G12">
        <v>126.73</v>
      </c>
    </row>
    <row r="13" spans="1:7" x14ac:dyDescent="0.2">
      <c r="A13">
        <v>19.03</v>
      </c>
      <c r="B13">
        <f t="shared" si="1"/>
        <v>0.61906310995445679</v>
      </c>
      <c r="C13">
        <v>0.52200000000000002</v>
      </c>
      <c r="D13">
        <v>0.272484</v>
      </c>
      <c r="E13">
        <v>0.65807211491713602</v>
      </c>
      <c r="F13">
        <f t="shared" si="0"/>
        <v>0.81121644147362792</v>
      </c>
      <c r="G13">
        <v>120.94</v>
      </c>
    </row>
    <row r="14" spans="1:7" x14ac:dyDescent="0.2">
      <c r="A14">
        <v>21.05</v>
      </c>
      <c r="B14">
        <f t="shared" si="1"/>
        <v>0.68477553675992198</v>
      </c>
      <c r="C14">
        <v>0.45</v>
      </c>
      <c r="D14">
        <v>0.20250000000000001</v>
      </c>
      <c r="E14">
        <v>0.43438147541595601</v>
      </c>
      <c r="F14">
        <f t="shared" si="0"/>
        <v>0.65907622883544814</v>
      </c>
      <c r="G14">
        <v>122.59</v>
      </c>
    </row>
    <row r="15" spans="1:7" x14ac:dyDescent="0.2">
      <c r="A15">
        <v>22.990000000000002</v>
      </c>
      <c r="B15">
        <f t="shared" si="1"/>
        <v>0.74788549121665593</v>
      </c>
      <c r="C15">
        <v>0.40500000000000003</v>
      </c>
      <c r="D15">
        <v>0.16402500000000003</v>
      </c>
      <c r="E15">
        <v>0.26973409160916001</v>
      </c>
      <c r="F15">
        <f t="shared" si="0"/>
        <v>0.51935930877299197</v>
      </c>
      <c r="G15">
        <v>121.07</v>
      </c>
    </row>
    <row r="16" spans="1:7" x14ac:dyDescent="0.2">
      <c r="A16">
        <v>25.02</v>
      </c>
      <c r="B16">
        <f t="shared" si="1"/>
        <v>0.81392322706571241</v>
      </c>
      <c r="C16">
        <v>0.34500000000000003</v>
      </c>
      <c r="D16">
        <v>0.11902500000000002</v>
      </c>
      <c r="E16">
        <v>0.15025275078130901</v>
      </c>
      <c r="F16">
        <f t="shared" si="0"/>
        <v>0.38762449713776992</v>
      </c>
      <c r="G16">
        <v>118.59</v>
      </c>
    </row>
    <row r="17" spans="1:7" x14ac:dyDescent="0.2">
      <c r="A17">
        <v>26.07</v>
      </c>
      <c r="B17">
        <f t="shared" si="1"/>
        <v>0.84808067664281073</v>
      </c>
      <c r="C17">
        <v>0.30299999999999999</v>
      </c>
      <c r="D17">
        <v>9.1809000000000002E-2</v>
      </c>
      <c r="E17">
        <v>0.10751773502956601</v>
      </c>
      <c r="F17">
        <f t="shared" si="0"/>
        <v>0.32789897076624991</v>
      </c>
      <c r="G17">
        <v>121.36</v>
      </c>
    </row>
    <row r="18" spans="1:7" x14ac:dyDescent="0.2">
      <c r="A18">
        <v>27.040000000000003</v>
      </c>
      <c r="B18">
        <f t="shared" si="1"/>
        <v>0.8796356538711777</v>
      </c>
      <c r="C18">
        <v>0.25800000000000001</v>
      </c>
      <c r="D18">
        <v>6.6563999999999998E-2</v>
      </c>
      <c r="E18">
        <v>7.3408879253307704E-2</v>
      </c>
      <c r="F18">
        <f t="shared" si="0"/>
        <v>0.27094073014832543</v>
      </c>
      <c r="G18">
        <v>127.71</v>
      </c>
    </row>
    <row r="19" spans="1:7" x14ac:dyDescent="0.2">
      <c r="A19">
        <v>28.01</v>
      </c>
      <c r="B19">
        <f t="shared" si="1"/>
        <v>0.91119063109954468</v>
      </c>
      <c r="C19">
        <v>0.24299999999999999</v>
      </c>
      <c r="D19">
        <v>5.9048999999999997E-2</v>
      </c>
      <c r="E19">
        <v>4.8830735942098198E-2</v>
      </c>
      <c r="F19">
        <f t="shared" si="0"/>
        <v>0.22097677692938278</v>
      </c>
      <c r="G19">
        <v>118.69</v>
      </c>
    </row>
    <row r="20" spans="1:7" x14ac:dyDescent="0.2">
      <c r="A20">
        <v>29.070000000000004</v>
      </c>
      <c r="B20">
        <f t="shared" si="1"/>
        <v>0.9456733897202344</v>
      </c>
      <c r="C20">
        <v>0.19799999999999998</v>
      </c>
      <c r="D20">
        <v>3.9203999999999996E-2</v>
      </c>
      <c r="E20">
        <v>1.25992693726276E-2</v>
      </c>
      <c r="F20">
        <f t="shared" si="0"/>
        <v>0.11224646708305612</v>
      </c>
      <c r="G20">
        <v>114.53</v>
      </c>
    </row>
    <row r="21" spans="1:7" x14ac:dyDescent="0.2">
      <c r="A21">
        <v>30.040000000000003</v>
      </c>
      <c r="B21">
        <f t="shared" si="1"/>
        <v>0.97722836694860127</v>
      </c>
      <c r="C21">
        <v>0.129</v>
      </c>
      <c r="D21">
        <v>1.6641E-2</v>
      </c>
      <c r="E21">
        <v>2.9581173594348401E-3</v>
      </c>
      <c r="F21">
        <f t="shared" si="0"/>
        <v>5.4388577472065221E-2</v>
      </c>
      <c r="G21">
        <v>92.91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9522-2CBC-4929-B05C-008FAA8A89CB}">
  <dimension ref="A1:F44"/>
  <sheetViews>
    <sheetView topLeftCell="A5" workbookViewId="0">
      <selection activeCell="F32" sqref="F32"/>
    </sheetView>
  </sheetViews>
  <sheetFormatPr defaultRowHeight="14.25" x14ac:dyDescent="0.2"/>
  <sheetData>
    <row r="1" spans="1:6" x14ac:dyDescent="0.2">
      <c r="A1">
        <v>0</v>
      </c>
      <c r="B1">
        <f>A1/79.98</f>
        <v>0</v>
      </c>
      <c r="C1">
        <v>0.61499999999999999</v>
      </c>
      <c r="D1">
        <v>0.37822499999999998</v>
      </c>
      <c r="E1">
        <v>3.9574890717426601</v>
      </c>
      <c r="F1">
        <f t="shared" ref="F1:F44" si="0">SQRT(E1)</f>
        <v>1.9893438797107603</v>
      </c>
    </row>
    <row r="2" spans="1:6" x14ac:dyDescent="0.2">
      <c r="A2">
        <v>0.96999999999999975</v>
      </c>
      <c r="B2">
        <f t="shared" ref="B2:B44" si="1">A2/79.98</f>
        <v>1.2128032008001997E-2</v>
      </c>
      <c r="C2">
        <v>0.61799999999999999</v>
      </c>
      <c r="D2">
        <v>0.38192399999999999</v>
      </c>
      <c r="E2">
        <v>3.8204152707272301</v>
      </c>
      <c r="F2">
        <f t="shared" si="0"/>
        <v>1.9545882611760539</v>
      </c>
    </row>
    <row r="3" spans="1:6" x14ac:dyDescent="0.2">
      <c r="A3">
        <v>1.9399999999999995</v>
      </c>
      <c r="B3">
        <f t="shared" si="1"/>
        <v>2.4256064016003994E-2</v>
      </c>
      <c r="C3">
        <v>0.624</v>
      </c>
      <c r="D3">
        <v>0.389376</v>
      </c>
      <c r="E3">
        <v>3.7564499058932701</v>
      </c>
      <c r="F3">
        <f t="shared" si="0"/>
        <v>1.9381563161657704</v>
      </c>
    </row>
    <row r="4" spans="1:6" x14ac:dyDescent="0.2">
      <c r="A4">
        <v>2.99</v>
      </c>
      <c r="B4">
        <f t="shared" si="1"/>
        <v>3.7384346086521629E-2</v>
      </c>
      <c r="C4">
        <v>0.61199999999999999</v>
      </c>
      <c r="D4">
        <v>0.37454399999999999</v>
      </c>
      <c r="E4">
        <v>3.6668769858001302</v>
      </c>
      <c r="F4">
        <f t="shared" si="0"/>
        <v>1.9149091325178149</v>
      </c>
    </row>
    <row r="5" spans="1:6" x14ac:dyDescent="0.2">
      <c r="A5">
        <v>3.9599999999999991</v>
      </c>
      <c r="B5">
        <f t="shared" si="1"/>
        <v>4.9512378094523614E-2</v>
      </c>
      <c r="C5">
        <v>0.61499999999999999</v>
      </c>
      <c r="D5">
        <v>0.37822499999999998</v>
      </c>
      <c r="E5">
        <v>3.5718553753731901</v>
      </c>
      <c r="F5">
        <f t="shared" si="0"/>
        <v>1.8899352833822618</v>
      </c>
    </row>
    <row r="6" spans="1:6" x14ac:dyDescent="0.2">
      <c r="A6">
        <v>5.99</v>
      </c>
      <c r="B6">
        <f t="shared" si="1"/>
        <v>7.489372343085772E-2</v>
      </c>
      <c r="C6">
        <v>0.60599999999999998</v>
      </c>
      <c r="D6">
        <v>0.36723600000000001</v>
      </c>
      <c r="E6">
        <v>3.4175119505144602</v>
      </c>
      <c r="F6">
        <f t="shared" si="0"/>
        <v>1.8486513869614412</v>
      </c>
    </row>
    <row r="7" spans="1:6" x14ac:dyDescent="0.2">
      <c r="A7">
        <v>8.01</v>
      </c>
      <c r="B7">
        <f t="shared" si="1"/>
        <v>0.10015003750937734</v>
      </c>
      <c r="C7">
        <v>0.61799999999999999</v>
      </c>
      <c r="D7">
        <v>0.38192399999999999</v>
      </c>
      <c r="E7">
        <v>3.2618639478903901</v>
      </c>
      <c r="F7">
        <f t="shared" si="0"/>
        <v>1.8060631073941991</v>
      </c>
    </row>
    <row r="8" spans="1:6" x14ac:dyDescent="0.2">
      <c r="A8">
        <v>9.9500000000000011</v>
      </c>
      <c r="B8">
        <f t="shared" si="1"/>
        <v>0.12440610152538135</v>
      </c>
      <c r="C8">
        <v>0.60299999999999998</v>
      </c>
      <c r="D8">
        <v>0.36360899999999996</v>
      </c>
      <c r="E8">
        <v>3.1137558618827201</v>
      </c>
      <c r="F8">
        <f t="shared" si="0"/>
        <v>1.7645837644846221</v>
      </c>
    </row>
    <row r="9" spans="1:6" x14ac:dyDescent="0.2">
      <c r="A9">
        <v>11.979999999999999</v>
      </c>
      <c r="B9">
        <f t="shared" si="1"/>
        <v>0.14978744686171541</v>
      </c>
      <c r="C9">
        <v>0.59699999999999998</v>
      </c>
      <c r="D9">
        <v>0.35640899999999998</v>
      </c>
      <c r="E9">
        <v>2.9788430116572502</v>
      </c>
      <c r="F9">
        <f t="shared" si="0"/>
        <v>1.7259325049541336</v>
      </c>
    </row>
    <row r="10" spans="1:6" x14ac:dyDescent="0.2">
      <c r="A10">
        <v>13.999999999999998</v>
      </c>
      <c r="B10">
        <f t="shared" si="1"/>
        <v>0.17504376094023502</v>
      </c>
      <c r="C10">
        <v>0.59399999999999997</v>
      </c>
      <c r="D10">
        <v>0.35283599999999998</v>
      </c>
      <c r="E10">
        <v>2.7935156104029302</v>
      </c>
      <c r="F10">
        <f t="shared" si="0"/>
        <v>1.6713813479882231</v>
      </c>
    </row>
    <row r="11" spans="1:6" x14ac:dyDescent="0.2">
      <c r="A11">
        <v>15.94</v>
      </c>
      <c r="B11">
        <f t="shared" si="1"/>
        <v>0.19929982495623905</v>
      </c>
      <c r="C11">
        <v>0.59699999999999998</v>
      </c>
      <c r="D11">
        <v>0.35640899999999998</v>
      </c>
      <c r="E11">
        <v>2.6466377972111599</v>
      </c>
      <c r="F11">
        <f t="shared" si="0"/>
        <v>1.6268490394659119</v>
      </c>
    </row>
    <row r="12" spans="1:6" x14ac:dyDescent="0.2">
      <c r="A12">
        <v>17.97</v>
      </c>
      <c r="B12">
        <f t="shared" si="1"/>
        <v>0.22468117029257312</v>
      </c>
      <c r="C12">
        <v>0.58799999999999997</v>
      </c>
      <c r="D12">
        <v>0.34574399999999994</v>
      </c>
      <c r="E12">
        <v>2.5080439680062199</v>
      </c>
      <c r="F12">
        <f t="shared" si="0"/>
        <v>1.5836805132368776</v>
      </c>
    </row>
    <row r="13" spans="1:6" x14ac:dyDescent="0.2">
      <c r="A13">
        <v>19.990000000000002</v>
      </c>
      <c r="B13">
        <f t="shared" si="1"/>
        <v>0.24993748437109278</v>
      </c>
      <c r="C13">
        <v>0.58499999999999996</v>
      </c>
      <c r="D13">
        <v>0.34222499999999995</v>
      </c>
      <c r="E13">
        <v>2.3546329175815801</v>
      </c>
      <c r="F13">
        <f t="shared" si="0"/>
        <v>1.534481318746364</v>
      </c>
    </row>
    <row r="14" spans="1:6" x14ac:dyDescent="0.2">
      <c r="A14">
        <v>21.93</v>
      </c>
      <c r="B14">
        <f t="shared" si="1"/>
        <v>0.27419354838709675</v>
      </c>
      <c r="C14">
        <v>0.59699999999999998</v>
      </c>
      <c r="D14">
        <v>0.35640899999999998</v>
      </c>
      <c r="E14">
        <v>2.2211846213025499</v>
      </c>
      <c r="F14">
        <f t="shared" si="0"/>
        <v>1.4903639224372516</v>
      </c>
    </row>
    <row r="15" spans="1:6" x14ac:dyDescent="0.2">
      <c r="A15">
        <v>23.96</v>
      </c>
      <c r="B15">
        <f t="shared" si="1"/>
        <v>0.29957489372343088</v>
      </c>
      <c r="C15">
        <v>0.59099999999999997</v>
      </c>
      <c r="D15">
        <v>0.34928099999999995</v>
      </c>
      <c r="E15">
        <v>2.0864239435420302</v>
      </c>
      <c r="F15">
        <f t="shared" si="0"/>
        <v>1.4444458949860428</v>
      </c>
    </row>
    <row r="16" spans="1:6" x14ac:dyDescent="0.2">
      <c r="A16">
        <v>25.980000000000004</v>
      </c>
      <c r="B16">
        <f t="shared" si="1"/>
        <v>0.32483120780195052</v>
      </c>
      <c r="C16">
        <v>0.57900000000000007</v>
      </c>
      <c r="D16">
        <v>0.33524100000000007</v>
      </c>
      <c r="E16">
        <v>1.9308872286961301</v>
      </c>
      <c r="F16">
        <f t="shared" si="0"/>
        <v>1.3895636828501707</v>
      </c>
    </row>
    <row r="17" spans="1:6" x14ac:dyDescent="0.2">
      <c r="A17">
        <v>28.010000000000005</v>
      </c>
      <c r="B17">
        <f t="shared" si="1"/>
        <v>0.35021255313828464</v>
      </c>
      <c r="C17">
        <v>0.57299999999999995</v>
      </c>
      <c r="D17">
        <v>0.32832899999999993</v>
      </c>
      <c r="E17">
        <v>1.79157562725125</v>
      </c>
      <c r="F17">
        <f t="shared" si="0"/>
        <v>1.3384975260534664</v>
      </c>
    </row>
    <row r="18" spans="1:6" x14ac:dyDescent="0.2">
      <c r="A18">
        <v>31.97</v>
      </c>
      <c r="B18">
        <f t="shared" si="1"/>
        <v>0.39972493123280817</v>
      </c>
      <c r="C18">
        <v>0.56100000000000005</v>
      </c>
      <c r="D18">
        <v>0.31472100000000008</v>
      </c>
      <c r="E18">
        <v>1.51665070723331</v>
      </c>
      <c r="F18">
        <f t="shared" si="0"/>
        <v>1.2315237339301708</v>
      </c>
    </row>
    <row r="19" spans="1:6" x14ac:dyDescent="0.2">
      <c r="A19">
        <v>34</v>
      </c>
      <c r="B19">
        <f t="shared" si="1"/>
        <v>0.42510627656914224</v>
      </c>
      <c r="C19">
        <v>0.56100000000000005</v>
      </c>
      <c r="D19">
        <v>0.31472100000000008</v>
      </c>
      <c r="E19">
        <v>1.4005617775333199</v>
      </c>
      <c r="F19">
        <f t="shared" si="0"/>
        <v>1.1834533271461616</v>
      </c>
    </row>
    <row r="20" spans="1:6" x14ac:dyDescent="0.2">
      <c r="A20">
        <v>35.93</v>
      </c>
      <c r="B20">
        <f t="shared" si="1"/>
        <v>0.4492373093273318</v>
      </c>
      <c r="C20">
        <v>0.55199999999999994</v>
      </c>
      <c r="D20">
        <v>0.30470399999999992</v>
      </c>
      <c r="E20">
        <v>1.2825548301201</v>
      </c>
      <c r="F20">
        <f t="shared" si="0"/>
        <v>1.1324993731212833</v>
      </c>
    </row>
    <row r="21" spans="1:6" x14ac:dyDescent="0.2">
      <c r="A21">
        <v>37.96</v>
      </c>
      <c r="B21">
        <f t="shared" si="1"/>
        <v>0.47461865466366593</v>
      </c>
      <c r="C21">
        <v>0.54600000000000004</v>
      </c>
      <c r="D21">
        <v>0.29811600000000005</v>
      </c>
      <c r="E21">
        <v>1.1581797110352301</v>
      </c>
      <c r="F21">
        <f t="shared" si="0"/>
        <v>1.0761875817139084</v>
      </c>
    </row>
    <row r="22" spans="1:6" x14ac:dyDescent="0.2">
      <c r="A22">
        <v>39.99</v>
      </c>
      <c r="B22">
        <f t="shared" si="1"/>
        <v>0.5</v>
      </c>
      <c r="C22">
        <v>0.53100000000000003</v>
      </c>
      <c r="D22">
        <v>0.28196100000000002</v>
      </c>
      <c r="E22">
        <v>1.0480173644603199</v>
      </c>
      <c r="F22">
        <f t="shared" si="0"/>
        <v>1.0237271924005535</v>
      </c>
    </row>
    <row r="23" spans="1:6" x14ac:dyDescent="0.2">
      <c r="A23">
        <v>42.010000000000005</v>
      </c>
      <c r="B23">
        <f t="shared" si="1"/>
        <v>0.52525631407851969</v>
      </c>
      <c r="C23">
        <v>0.504</v>
      </c>
      <c r="D23">
        <v>0.25401600000000002</v>
      </c>
      <c r="E23">
        <v>0.93017276827224604</v>
      </c>
      <c r="F23">
        <f t="shared" si="0"/>
        <v>0.96445464811583859</v>
      </c>
    </row>
    <row r="24" spans="1:6" x14ac:dyDescent="0.2">
      <c r="A24">
        <v>43.95</v>
      </c>
      <c r="B24">
        <f t="shared" si="1"/>
        <v>0.54951237809452369</v>
      </c>
      <c r="C24">
        <v>0.48000000000000004</v>
      </c>
      <c r="D24">
        <v>0.23040000000000005</v>
      </c>
      <c r="E24">
        <v>0.83209532438797296</v>
      </c>
      <c r="F24">
        <f t="shared" si="0"/>
        <v>0.91219259171951894</v>
      </c>
    </row>
    <row r="25" spans="1:6" x14ac:dyDescent="0.2">
      <c r="A25">
        <v>45.980000000000004</v>
      </c>
      <c r="B25">
        <f t="shared" si="1"/>
        <v>0.57489372343085776</v>
      </c>
      <c r="C25">
        <v>0.46799999999999997</v>
      </c>
      <c r="D25">
        <v>0.21902399999999997</v>
      </c>
      <c r="E25">
        <v>0.74404820044844899</v>
      </c>
      <c r="F25">
        <f t="shared" si="0"/>
        <v>0.86258228618981558</v>
      </c>
    </row>
    <row r="26" spans="1:6" x14ac:dyDescent="0.2">
      <c r="A26">
        <v>48</v>
      </c>
      <c r="B26">
        <f t="shared" si="1"/>
        <v>0.60015003750937734</v>
      </c>
      <c r="C26">
        <v>0.46500000000000002</v>
      </c>
      <c r="D26">
        <v>0.21622500000000003</v>
      </c>
      <c r="E26">
        <v>0.66264492293592203</v>
      </c>
      <c r="F26">
        <f t="shared" si="0"/>
        <v>0.81403005038875687</v>
      </c>
    </row>
    <row r="27" spans="1:6" x14ac:dyDescent="0.2">
      <c r="A27">
        <v>49.940000000000005</v>
      </c>
      <c r="B27">
        <f t="shared" si="1"/>
        <v>0.62440610152538134</v>
      </c>
      <c r="C27">
        <v>0.441</v>
      </c>
      <c r="D27">
        <v>0.19448100000000001</v>
      </c>
      <c r="E27">
        <v>0.58505104642735895</v>
      </c>
      <c r="F27">
        <f t="shared" si="0"/>
        <v>0.76488629640447803</v>
      </c>
    </row>
    <row r="28" spans="1:6" x14ac:dyDescent="0.2">
      <c r="A28">
        <v>51.97</v>
      </c>
      <c r="B28">
        <f t="shared" si="1"/>
        <v>0.64978744686171541</v>
      </c>
      <c r="C28">
        <v>0.42899999999999999</v>
      </c>
      <c r="D28">
        <v>0.18404099999999998</v>
      </c>
      <c r="E28">
        <v>0.51456024807670797</v>
      </c>
      <c r="F28">
        <f t="shared" si="0"/>
        <v>0.71732854960381154</v>
      </c>
    </row>
    <row r="29" spans="1:6" x14ac:dyDescent="0.2">
      <c r="A29">
        <v>53.99</v>
      </c>
      <c r="B29">
        <f t="shared" si="1"/>
        <v>0.6750437609402351</v>
      </c>
      <c r="C29">
        <v>0.41399999999999998</v>
      </c>
      <c r="D29">
        <v>0.17139599999999999</v>
      </c>
      <c r="E29">
        <v>0.45258618802941902</v>
      </c>
      <c r="F29">
        <f t="shared" si="0"/>
        <v>0.67274526236118459</v>
      </c>
    </row>
    <row r="30" spans="1:6" x14ac:dyDescent="0.2">
      <c r="A30">
        <v>55.93</v>
      </c>
      <c r="B30">
        <f t="shared" si="1"/>
        <v>0.69929982495623899</v>
      </c>
      <c r="C30">
        <v>0.39899999999999997</v>
      </c>
      <c r="D30">
        <v>0.15920099999999998</v>
      </c>
      <c r="E30">
        <v>0.39759034668161902</v>
      </c>
      <c r="F30">
        <f t="shared" si="0"/>
        <v>0.63054765615425057</v>
      </c>
    </row>
    <row r="31" spans="1:6" x14ac:dyDescent="0.2">
      <c r="A31">
        <v>57.960000000000008</v>
      </c>
      <c r="B31">
        <f t="shared" si="1"/>
        <v>0.72468117029257317</v>
      </c>
      <c r="C31">
        <v>0.39599999999999996</v>
      </c>
      <c r="D31">
        <v>0.15681599999999998</v>
      </c>
      <c r="E31">
        <v>0.35093667789979099</v>
      </c>
      <c r="F31">
        <f t="shared" si="0"/>
        <v>0.59239908668041596</v>
      </c>
    </row>
    <row r="32" spans="1:6" x14ac:dyDescent="0.2">
      <c r="A32">
        <v>59.980000000000004</v>
      </c>
      <c r="B32">
        <f t="shared" si="1"/>
        <v>0.74993748437109276</v>
      </c>
      <c r="C32">
        <v>0.372</v>
      </c>
      <c r="D32">
        <v>0.13838400000000001</v>
      </c>
      <c r="E32">
        <v>0.30053705571923101</v>
      </c>
      <c r="F32">
        <f t="shared" si="0"/>
        <v>0.54821260083952006</v>
      </c>
    </row>
    <row r="33" spans="1:6" x14ac:dyDescent="0.2">
      <c r="A33">
        <v>62.010000000000005</v>
      </c>
      <c r="B33">
        <f t="shared" si="1"/>
        <v>0.77531882970742694</v>
      </c>
      <c r="C33">
        <v>0.36899999999999999</v>
      </c>
      <c r="D33">
        <v>0.136161</v>
      </c>
      <c r="E33">
        <v>0.25669272475194899</v>
      </c>
      <c r="F33">
        <f t="shared" si="0"/>
        <v>0.50664852190838272</v>
      </c>
    </row>
    <row r="34" spans="1:6" x14ac:dyDescent="0.2">
      <c r="A34">
        <v>63.94</v>
      </c>
      <c r="B34">
        <f t="shared" si="1"/>
        <v>0.79944986246561633</v>
      </c>
      <c r="C34">
        <v>0.32700000000000001</v>
      </c>
      <c r="D34">
        <v>0.10692900000000001</v>
      </c>
      <c r="E34">
        <v>0.22007361706495199</v>
      </c>
      <c r="F34">
        <f t="shared" si="0"/>
        <v>0.46912004547338626</v>
      </c>
    </row>
    <row r="35" spans="1:6" x14ac:dyDescent="0.2">
      <c r="A35">
        <v>65.97</v>
      </c>
      <c r="B35">
        <f t="shared" si="1"/>
        <v>0.82483120780195041</v>
      </c>
      <c r="C35">
        <v>0.32099999999999995</v>
      </c>
      <c r="D35">
        <v>0.10304099999999997</v>
      </c>
      <c r="E35">
        <v>0.18336798991627501</v>
      </c>
      <c r="F35">
        <f t="shared" si="0"/>
        <v>0.42821488754628206</v>
      </c>
    </row>
    <row r="36" spans="1:6" x14ac:dyDescent="0.2">
      <c r="A36">
        <v>68</v>
      </c>
      <c r="B36">
        <f t="shared" si="1"/>
        <v>0.85021255313828448</v>
      </c>
      <c r="C36">
        <v>0.309</v>
      </c>
      <c r="D36">
        <v>9.5480999999999996E-2</v>
      </c>
      <c r="E36">
        <v>0.14779390160956801</v>
      </c>
      <c r="F36">
        <f t="shared" si="0"/>
        <v>0.38443972428661427</v>
      </c>
    </row>
    <row r="37" spans="1:6" x14ac:dyDescent="0.2">
      <c r="A37">
        <v>69.930000000000007</v>
      </c>
      <c r="B37">
        <f t="shared" si="1"/>
        <v>0.87434358589647421</v>
      </c>
      <c r="C37">
        <v>0.27</v>
      </c>
      <c r="D37">
        <v>7.2900000000000006E-2</v>
      </c>
      <c r="E37">
        <v>0.11578865627415399</v>
      </c>
      <c r="F37">
        <f t="shared" si="0"/>
        <v>0.3402773225975454</v>
      </c>
    </row>
    <row r="38" spans="1:6" x14ac:dyDescent="0.2">
      <c r="A38">
        <v>71.960000000000008</v>
      </c>
      <c r="B38">
        <f t="shared" si="1"/>
        <v>0.89972493123280828</v>
      </c>
      <c r="C38">
        <v>0.26100000000000001</v>
      </c>
      <c r="D38">
        <v>6.8121000000000001E-2</v>
      </c>
      <c r="E38">
        <v>8.5881931999484601E-2</v>
      </c>
      <c r="F38">
        <f t="shared" si="0"/>
        <v>0.29305619256293597</v>
      </c>
    </row>
    <row r="39" spans="1:6" x14ac:dyDescent="0.2">
      <c r="A39">
        <v>73.989999999999995</v>
      </c>
      <c r="B39">
        <f t="shared" si="1"/>
        <v>0.92510627656914213</v>
      </c>
      <c r="C39">
        <v>0.252</v>
      </c>
      <c r="D39">
        <v>6.3504000000000005E-2</v>
      </c>
      <c r="E39">
        <v>6.1677518833531397E-2</v>
      </c>
      <c r="F39">
        <f t="shared" si="0"/>
        <v>0.24834958996046561</v>
      </c>
    </row>
    <row r="40" spans="1:6" x14ac:dyDescent="0.2">
      <c r="A40">
        <v>76.010000000000005</v>
      </c>
      <c r="B40">
        <f t="shared" si="1"/>
        <v>0.95036259064766193</v>
      </c>
      <c r="C40">
        <v>0.21899999999999997</v>
      </c>
      <c r="D40">
        <v>4.796099999999999E-2</v>
      </c>
      <c r="E40">
        <v>4.0070046686000498E-2</v>
      </c>
      <c r="F40">
        <f t="shared" si="0"/>
        <v>0.20017504011739451</v>
      </c>
    </row>
    <row r="41" spans="1:6" x14ac:dyDescent="0.2">
      <c r="A41">
        <v>76.98</v>
      </c>
      <c r="B41">
        <f t="shared" si="1"/>
        <v>0.96249062265566387</v>
      </c>
      <c r="C41">
        <v>0.20699999999999999</v>
      </c>
      <c r="D41">
        <v>4.2848999999999998E-2</v>
      </c>
      <c r="E41">
        <v>2.9030672313659901E-2</v>
      </c>
      <c r="F41">
        <f t="shared" si="0"/>
        <v>0.17038389687309038</v>
      </c>
    </row>
    <row r="42" spans="1:6" x14ac:dyDescent="0.2">
      <c r="A42">
        <v>77.95</v>
      </c>
      <c r="B42">
        <f t="shared" si="1"/>
        <v>0.97461865466366593</v>
      </c>
      <c r="C42">
        <v>0.17100000000000001</v>
      </c>
      <c r="D42">
        <v>2.9241000000000003E-2</v>
      </c>
      <c r="E42">
        <v>2.26058388769152E-2</v>
      </c>
      <c r="F42">
        <f t="shared" si="0"/>
        <v>0.15035238234532633</v>
      </c>
    </row>
    <row r="43" spans="1:6" x14ac:dyDescent="0.2">
      <c r="A43">
        <v>79.010000000000005</v>
      </c>
      <c r="B43">
        <f t="shared" si="1"/>
        <v>0.98787196799199806</v>
      </c>
      <c r="C43">
        <v>0.16200000000000001</v>
      </c>
      <c r="D43">
        <v>2.6244E-2</v>
      </c>
      <c r="E43">
        <v>1.45968510614126E-2</v>
      </c>
      <c r="F43">
        <f t="shared" si="0"/>
        <v>0.12081742863267948</v>
      </c>
    </row>
    <row r="44" spans="1:6" x14ac:dyDescent="0.2">
      <c r="A44">
        <v>79.98</v>
      </c>
      <c r="B44">
        <f t="shared" si="1"/>
        <v>1</v>
      </c>
      <c r="C44">
        <v>0.15</v>
      </c>
      <c r="D44">
        <v>2.2499999999999999E-2</v>
      </c>
      <c r="E44">
        <v>6.2584107075133802E-3</v>
      </c>
      <c r="F44">
        <f t="shared" si="0"/>
        <v>7.9110117605230373E-2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0B89-7B7A-4B1A-B2C4-B76DBFA4ACD8}">
  <dimension ref="A1:F39"/>
  <sheetViews>
    <sheetView topLeftCell="A4" workbookViewId="0">
      <selection activeCell="F33" sqref="F33"/>
    </sheetView>
  </sheetViews>
  <sheetFormatPr defaultRowHeight="14.25" x14ac:dyDescent="0.2"/>
  <sheetData>
    <row r="1" spans="1:6" x14ac:dyDescent="0.2">
      <c r="A1">
        <v>0</v>
      </c>
      <c r="B1">
        <f>A1/66.06</f>
        <v>0</v>
      </c>
      <c r="C1">
        <v>0.63</v>
      </c>
      <c r="D1">
        <v>0.39690000000000003</v>
      </c>
      <c r="E1">
        <v>3.9638209391695902</v>
      </c>
      <c r="F1">
        <f t="shared" ref="F1:F39" si="0">SQRT(E1)</f>
        <v>1.9909346898302793</v>
      </c>
    </row>
    <row r="2" spans="1:6" x14ac:dyDescent="0.2">
      <c r="A2">
        <v>1.0600000000000005</v>
      </c>
      <c r="B2">
        <f t="shared" ref="B2:B39" si="1">A2/66.06</f>
        <v>1.6046018770814418E-2</v>
      </c>
      <c r="C2">
        <v>0.63600000000000001</v>
      </c>
      <c r="D2">
        <v>0.40449600000000002</v>
      </c>
      <c r="E2">
        <v>3.9135953737884099</v>
      </c>
      <c r="F2">
        <f t="shared" si="0"/>
        <v>1.9782809137704407</v>
      </c>
    </row>
    <row r="3" spans="1:6" x14ac:dyDescent="0.2">
      <c r="A3">
        <v>2.0300000000000002</v>
      </c>
      <c r="B3">
        <f t="shared" si="1"/>
        <v>3.0729639721465338E-2</v>
      </c>
      <c r="C3">
        <v>0.63600000000000001</v>
      </c>
      <c r="D3">
        <v>0.40449600000000002</v>
      </c>
      <c r="E3">
        <v>3.7986839569972899</v>
      </c>
      <c r="F3">
        <f t="shared" si="0"/>
        <v>1.949021281822569</v>
      </c>
    </row>
    <row r="4" spans="1:6" x14ac:dyDescent="0.2">
      <c r="A4">
        <v>3</v>
      </c>
      <c r="B4">
        <f t="shared" si="1"/>
        <v>4.5413260672116255E-2</v>
      </c>
      <c r="C4">
        <v>0.60899999999999999</v>
      </c>
      <c r="D4">
        <v>0.37088099999999996</v>
      </c>
      <c r="E4">
        <v>3.7030792732570301</v>
      </c>
      <c r="F4">
        <f t="shared" si="0"/>
        <v>1.9243386586713447</v>
      </c>
    </row>
    <row r="5" spans="1:6" x14ac:dyDescent="0.2">
      <c r="A5">
        <v>4.0500000000000007</v>
      </c>
      <c r="B5">
        <f t="shared" si="1"/>
        <v>6.1307901907356958E-2</v>
      </c>
      <c r="C5">
        <v>0.621</v>
      </c>
      <c r="D5">
        <v>0.38564100000000001</v>
      </c>
      <c r="E5">
        <v>3.5895106045819798</v>
      </c>
      <c r="F5">
        <f t="shared" si="0"/>
        <v>1.894600381236629</v>
      </c>
    </row>
    <row r="6" spans="1:6" x14ac:dyDescent="0.2">
      <c r="A6">
        <v>5.0199999999999996</v>
      </c>
      <c r="B6">
        <f t="shared" si="1"/>
        <v>7.5991522858007865E-2</v>
      </c>
      <c r="C6">
        <v>0.61199999999999999</v>
      </c>
      <c r="D6">
        <v>0.37454399999999999</v>
      </c>
      <c r="E6">
        <v>3.4770699121828299</v>
      </c>
      <c r="F6">
        <f t="shared" si="0"/>
        <v>1.8646902992676371</v>
      </c>
    </row>
    <row r="7" spans="1:6" x14ac:dyDescent="0.2">
      <c r="A7">
        <v>7.0500000000000007</v>
      </c>
      <c r="B7">
        <f t="shared" si="1"/>
        <v>0.10672116257947321</v>
      </c>
      <c r="C7">
        <v>0.60899999999999999</v>
      </c>
      <c r="D7">
        <v>0.37088099999999996</v>
      </c>
      <c r="E7">
        <v>3.3025745778848301</v>
      </c>
      <c r="F7">
        <f t="shared" si="0"/>
        <v>1.8172987035390824</v>
      </c>
    </row>
    <row r="8" spans="1:6" x14ac:dyDescent="0.2">
      <c r="A8">
        <v>9.07</v>
      </c>
      <c r="B8">
        <f t="shared" si="1"/>
        <v>0.13729942476536483</v>
      </c>
      <c r="C8">
        <v>0.60599999999999998</v>
      </c>
      <c r="D8">
        <v>0.36723600000000001</v>
      </c>
      <c r="E8">
        <v>3.10377117671286</v>
      </c>
      <c r="F8">
        <f t="shared" si="0"/>
        <v>1.761752302882803</v>
      </c>
    </row>
    <row r="9" spans="1:6" x14ac:dyDescent="0.2">
      <c r="A9">
        <v>11.010000000000002</v>
      </c>
      <c r="B9">
        <f t="shared" si="1"/>
        <v>0.16666666666666669</v>
      </c>
      <c r="C9">
        <v>0.621</v>
      </c>
      <c r="D9">
        <v>0.38564100000000001</v>
      </c>
      <c r="E9">
        <v>2.9318176484822098</v>
      </c>
      <c r="F9">
        <f t="shared" si="0"/>
        <v>1.7122551353353301</v>
      </c>
    </row>
    <row r="10" spans="1:6" x14ac:dyDescent="0.2">
      <c r="A10">
        <v>13.04</v>
      </c>
      <c r="B10">
        <f t="shared" si="1"/>
        <v>0.19739630638813199</v>
      </c>
      <c r="C10">
        <v>0.60299999999999998</v>
      </c>
      <c r="D10">
        <v>0.36360899999999996</v>
      </c>
      <c r="E10">
        <v>2.7192401793648</v>
      </c>
      <c r="F10">
        <f t="shared" si="0"/>
        <v>1.6490118796918354</v>
      </c>
    </row>
    <row r="11" spans="1:6" x14ac:dyDescent="0.2">
      <c r="A11">
        <v>15.059999999999999</v>
      </c>
      <c r="B11">
        <f t="shared" si="1"/>
        <v>0.22797456857402359</v>
      </c>
      <c r="C11">
        <v>0.58499999999999996</v>
      </c>
      <c r="D11">
        <v>0.34222499999999995</v>
      </c>
      <c r="E11">
        <v>2.54579970391528</v>
      </c>
      <c r="F11">
        <f t="shared" si="0"/>
        <v>1.595556236525457</v>
      </c>
    </row>
    <row r="12" spans="1:6" x14ac:dyDescent="0.2">
      <c r="A12">
        <v>17</v>
      </c>
      <c r="B12">
        <f t="shared" si="1"/>
        <v>0.25734181047532545</v>
      </c>
      <c r="C12">
        <v>0.60599999999999998</v>
      </c>
      <c r="D12">
        <v>0.36723600000000001</v>
      </c>
      <c r="E12">
        <v>2.3769123575481599</v>
      </c>
      <c r="F12">
        <f t="shared" si="0"/>
        <v>1.5417238266136253</v>
      </c>
    </row>
    <row r="13" spans="1:6" x14ac:dyDescent="0.2">
      <c r="A13">
        <v>19.03</v>
      </c>
      <c r="B13">
        <f t="shared" si="1"/>
        <v>0.28807145019679081</v>
      </c>
      <c r="C13">
        <v>0.57900000000000007</v>
      </c>
      <c r="D13">
        <v>0.33524100000000007</v>
      </c>
      <c r="E13">
        <v>2.1558571687081498</v>
      </c>
      <c r="F13">
        <f t="shared" si="0"/>
        <v>1.468283749385026</v>
      </c>
    </row>
    <row r="14" spans="1:6" x14ac:dyDescent="0.2">
      <c r="A14">
        <v>21.05</v>
      </c>
      <c r="B14">
        <f t="shared" si="1"/>
        <v>0.31864971238268242</v>
      </c>
      <c r="C14">
        <v>0.57299999999999995</v>
      </c>
      <c r="D14">
        <v>0.32832899999999993</v>
      </c>
      <c r="E14">
        <v>1.98412282311375</v>
      </c>
      <c r="F14">
        <f t="shared" si="0"/>
        <v>1.4085889475335769</v>
      </c>
    </row>
    <row r="15" spans="1:6" x14ac:dyDescent="0.2">
      <c r="A15">
        <v>22.990000000000002</v>
      </c>
      <c r="B15">
        <f t="shared" si="1"/>
        <v>0.34801695428398427</v>
      </c>
      <c r="C15">
        <v>0.56999999999999995</v>
      </c>
      <c r="D15">
        <v>0.32489999999999997</v>
      </c>
      <c r="E15">
        <v>1.82930082687972</v>
      </c>
      <c r="F15">
        <f t="shared" si="0"/>
        <v>1.352516479337579</v>
      </c>
    </row>
    <row r="16" spans="1:6" x14ac:dyDescent="0.2">
      <c r="A16">
        <v>25.02</v>
      </c>
      <c r="B16">
        <f t="shared" si="1"/>
        <v>0.37874659400544958</v>
      </c>
      <c r="C16">
        <v>0.56400000000000006</v>
      </c>
      <c r="D16">
        <v>0.31809600000000005</v>
      </c>
      <c r="E16">
        <v>1.6591631894683301</v>
      </c>
      <c r="F16">
        <f t="shared" si="0"/>
        <v>1.2880850862688886</v>
      </c>
    </row>
    <row r="17" spans="1:6" x14ac:dyDescent="0.2">
      <c r="A17">
        <v>27.040000000000003</v>
      </c>
      <c r="B17">
        <f t="shared" si="1"/>
        <v>0.40932485619134124</v>
      </c>
      <c r="C17">
        <v>0.56400000000000006</v>
      </c>
      <c r="D17">
        <v>0.31809600000000005</v>
      </c>
      <c r="E17">
        <v>1.47703768688018</v>
      </c>
      <c r="F17">
        <f t="shared" si="0"/>
        <v>1.2153343930294165</v>
      </c>
    </row>
    <row r="18" spans="1:6" x14ac:dyDescent="0.2">
      <c r="A18">
        <v>29.070000000000004</v>
      </c>
      <c r="B18">
        <f t="shared" si="1"/>
        <v>0.4400544959128066</v>
      </c>
      <c r="C18">
        <v>0.55800000000000005</v>
      </c>
      <c r="D18">
        <v>0.31136400000000009</v>
      </c>
      <c r="E18">
        <v>1.3345319904852899</v>
      </c>
      <c r="F18">
        <f t="shared" si="0"/>
        <v>1.1552194555517536</v>
      </c>
    </row>
    <row r="19" spans="1:6" x14ac:dyDescent="0.2">
      <c r="A19">
        <v>31.01</v>
      </c>
      <c r="B19">
        <f t="shared" si="1"/>
        <v>0.4694217378141084</v>
      </c>
      <c r="C19">
        <v>0.54600000000000004</v>
      </c>
      <c r="D19">
        <v>0.29811600000000005</v>
      </c>
      <c r="E19">
        <v>1.18092364175883</v>
      </c>
      <c r="F19">
        <f t="shared" si="0"/>
        <v>1.0867031065377655</v>
      </c>
    </row>
    <row r="20" spans="1:6" x14ac:dyDescent="0.2">
      <c r="A20">
        <v>33.03</v>
      </c>
      <c r="B20">
        <f t="shared" si="1"/>
        <v>0.5</v>
      </c>
      <c r="C20">
        <v>0.53399999999999992</v>
      </c>
      <c r="D20">
        <v>0.28515599999999991</v>
      </c>
      <c r="E20">
        <v>1.04169957765165</v>
      </c>
      <c r="F20">
        <f t="shared" si="0"/>
        <v>1.020636849056338</v>
      </c>
    </row>
    <row r="21" spans="1:6" x14ac:dyDescent="0.2">
      <c r="A21">
        <v>35.06</v>
      </c>
      <c r="B21">
        <f t="shared" si="1"/>
        <v>0.53072963972146536</v>
      </c>
      <c r="C21">
        <v>0.504</v>
      </c>
      <c r="D21">
        <v>0.25401600000000002</v>
      </c>
      <c r="E21">
        <v>0.90327369798997303</v>
      </c>
      <c r="F21">
        <f t="shared" si="0"/>
        <v>0.95040712223234791</v>
      </c>
    </row>
    <row r="22" spans="1:6" x14ac:dyDescent="0.2">
      <c r="A22">
        <v>36.989999999999995</v>
      </c>
      <c r="B22">
        <f t="shared" si="1"/>
        <v>0.55994550408719335</v>
      </c>
      <c r="C22">
        <v>0.48599999999999999</v>
      </c>
      <c r="D22">
        <v>0.23619599999999999</v>
      </c>
      <c r="E22">
        <v>0.78769913497197497</v>
      </c>
      <c r="F22">
        <f t="shared" si="0"/>
        <v>0.88752416021873737</v>
      </c>
    </row>
    <row r="23" spans="1:6" x14ac:dyDescent="0.2">
      <c r="A23">
        <v>39.019999999999996</v>
      </c>
      <c r="B23">
        <f t="shared" si="1"/>
        <v>0.59067514380865871</v>
      </c>
      <c r="C23">
        <v>0.45900000000000002</v>
      </c>
      <c r="D23">
        <v>0.21068100000000001</v>
      </c>
      <c r="E23">
        <v>0.68063384583319497</v>
      </c>
      <c r="F23">
        <f t="shared" si="0"/>
        <v>0.82500536109360822</v>
      </c>
    </row>
    <row r="24" spans="1:6" x14ac:dyDescent="0.2">
      <c r="A24">
        <v>41.05</v>
      </c>
      <c r="B24">
        <f t="shared" si="1"/>
        <v>0.62140478353012407</v>
      </c>
      <c r="C24">
        <v>0.42899999999999999</v>
      </c>
      <c r="D24">
        <v>0.18404099999999998</v>
      </c>
      <c r="E24">
        <v>0.58356664389853796</v>
      </c>
      <c r="F24">
        <f t="shared" si="0"/>
        <v>0.76391533817468149</v>
      </c>
    </row>
    <row r="25" spans="1:6" x14ac:dyDescent="0.2">
      <c r="A25">
        <v>43.070000000000007</v>
      </c>
      <c r="B25">
        <f t="shared" si="1"/>
        <v>0.65198304571601584</v>
      </c>
      <c r="C25">
        <v>0.435</v>
      </c>
      <c r="D25">
        <v>0.189225</v>
      </c>
      <c r="E25">
        <v>0.500351038132822</v>
      </c>
      <c r="F25">
        <f t="shared" si="0"/>
        <v>0.70735495907841206</v>
      </c>
    </row>
    <row r="26" spans="1:6" x14ac:dyDescent="0.2">
      <c r="A26">
        <v>45.010000000000005</v>
      </c>
      <c r="B26">
        <f t="shared" si="1"/>
        <v>0.68135028761731764</v>
      </c>
      <c r="C26">
        <v>0.40200000000000002</v>
      </c>
      <c r="D26">
        <v>0.16160400000000003</v>
      </c>
      <c r="E26">
        <v>0.42826471912119302</v>
      </c>
      <c r="F26">
        <f t="shared" si="0"/>
        <v>0.65441937556981988</v>
      </c>
    </row>
    <row r="27" spans="1:6" x14ac:dyDescent="0.2">
      <c r="A27">
        <v>47.040000000000006</v>
      </c>
      <c r="B27">
        <f t="shared" si="1"/>
        <v>0.712079927338783</v>
      </c>
      <c r="C27">
        <v>0.40500000000000003</v>
      </c>
      <c r="D27">
        <v>0.16402500000000003</v>
      </c>
      <c r="E27">
        <v>0.37390640745377102</v>
      </c>
      <c r="F27">
        <f t="shared" si="0"/>
        <v>0.61147886918009764</v>
      </c>
    </row>
    <row r="28" spans="1:6" x14ac:dyDescent="0.2">
      <c r="A28">
        <v>49.06</v>
      </c>
      <c r="B28">
        <f t="shared" si="1"/>
        <v>0.74265818952467455</v>
      </c>
      <c r="C28">
        <v>0.36899999999999999</v>
      </c>
      <c r="D28">
        <v>0.136161</v>
      </c>
      <c r="E28">
        <v>0.30979955785307201</v>
      </c>
      <c r="F28">
        <f t="shared" si="0"/>
        <v>0.55659640481507966</v>
      </c>
    </row>
    <row r="29" spans="1:6" x14ac:dyDescent="0.2">
      <c r="A29">
        <v>51</v>
      </c>
      <c r="B29">
        <f t="shared" si="1"/>
        <v>0.77202543142597635</v>
      </c>
      <c r="C29">
        <v>0.35699999999999998</v>
      </c>
      <c r="D29">
        <v>0.12744899999999998</v>
      </c>
      <c r="E29">
        <v>0.25584924482357202</v>
      </c>
      <c r="F29">
        <f t="shared" si="0"/>
        <v>0.50581542564810344</v>
      </c>
    </row>
    <row r="30" spans="1:6" x14ac:dyDescent="0.2">
      <c r="A30">
        <v>53.03</v>
      </c>
      <c r="B30">
        <f t="shared" si="1"/>
        <v>0.80275507114744171</v>
      </c>
      <c r="C30">
        <v>0.33</v>
      </c>
      <c r="D30">
        <v>0.10890000000000001</v>
      </c>
      <c r="E30">
        <v>0.21053306513171299</v>
      </c>
      <c r="F30">
        <f t="shared" si="0"/>
        <v>0.45883882260736503</v>
      </c>
    </row>
    <row r="31" spans="1:6" x14ac:dyDescent="0.2">
      <c r="A31">
        <v>55.05</v>
      </c>
      <c r="B31">
        <f t="shared" si="1"/>
        <v>0.83333333333333326</v>
      </c>
      <c r="C31">
        <v>0.309</v>
      </c>
      <c r="D31">
        <v>9.5480999999999996E-2</v>
      </c>
      <c r="E31">
        <v>0.16379610016226701</v>
      </c>
      <c r="F31">
        <f t="shared" si="0"/>
        <v>0.40471730894819286</v>
      </c>
    </row>
    <row r="32" spans="1:6" x14ac:dyDescent="0.2">
      <c r="A32">
        <v>56.989999999999995</v>
      </c>
      <c r="B32">
        <f t="shared" si="1"/>
        <v>0.86270057523463506</v>
      </c>
      <c r="C32">
        <v>0.3</v>
      </c>
      <c r="D32">
        <v>0.09</v>
      </c>
      <c r="E32">
        <v>0.124226678831987</v>
      </c>
      <c r="F32">
        <f t="shared" si="0"/>
        <v>0.35245805258496649</v>
      </c>
    </row>
    <row r="33" spans="1:6" x14ac:dyDescent="0.2">
      <c r="A33">
        <v>59.02000000000001</v>
      </c>
      <c r="B33">
        <f t="shared" si="1"/>
        <v>0.89343021495610064</v>
      </c>
      <c r="C33">
        <v>0.255</v>
      </c>
      <c r="D33">
        <v>6.5024999999999999E-2</v>
      </c>
      <c r="E33">
        <v>8.7434871513636506E-2</v>
      </c>
      <c r="F33">
        <f t="shared" si="0"/>
        <v>0.29569388142745956</v>
      </c>
    </row>
    <row r="34" spans="1:6" x14ac:dyDescent="0.2">
      <c r="A34">
        <v>61.040000000000006</v>
      </c>
      <c r="B34">
        <f t="shared" si="1"/>
        <v>0.92400847714199219</v>
      </c>
      <c r="C34">
        <v>0.246</v>
      </c>
      <c r="D34">
        <v>6.0516E-2</v>
      </c>
      <c r="E34">
        <v>5.5028413380432399E-2</v>
      </c>
      <c r="F34">
        <f t="shared" si="0"/>
        <v>0.23458135770012159</v>
      </c>
    </row>
    <row r="35" spans="1:6" x14ac:dyDescent="0.2">
      <c r="A35">
        <v>62.010000000000005</v>
      </c>
      <c r="B35">
        <f t="shared" si="1"/>
        <v>0.93869209809264309</v>
      </c>
      <c r="C35">
        <v>0.22500000000000001</v>
      </c>
      <c r="D35">
        <v>5.0625000000000003E-2</v>
      </c>
      <c r="E35">
        <v>4.2889054322734398E-2</v>
      </c>
      <c r="F35">
        <f t="shared" si="0"/>
        <v>0.20709672697252943</v>
      </c>
    </row>
    <row r="36" spans="1:6" x14ac:dyDescent="0.2">
      <c r="A36">
        <v>63.070000000000007</v>
      </c>
      <c r="B36">
        <f t="shared" si="1"/>
        <v>0.95473811686345755</v>
      </c>
      <c r="C36">
        <v>0.21000000000000002</v>
      </c>
      <c r="D36">
        <v>4.4100000000000007E-2</v>
      </c>
      <c r="E36">
        <v>2.93080435290453E-2</v>
      </c>
      <c r="F36">
        <f t="shared" si="0"/>
        <v>0.17119592147316273</v>
      </c>
    </row>
    <row r="37" spans="1:6" x14ac:dyDescent="0.2">
      <c r="A37">
        <v>64.040000000000006</v>
      </c>
      <c r="B37">
        <f t="shared" si="1"/>
        <v>0.96942173781410845</v>
      </c>
      <c r="C37">
        <v>0.18</v>
      </c>
      <c r="D37">
        <v>3.2399999999999998E-2</v>
      </c>
      <c r="E37">
        <v>1.9134881649523101E-2</v>
      </c>
      <c r="F37">
        <f t="shared" si="0"/>
        <v>0.13832888942488877</v>
      </c>
    </row>
    <row r="38" spans="1:6" x14ac:dyDescent="0.2">
      <c r="A38">
        <v>65</v>
      </c>
      <c r="B38">
        <f t="shared" si="1"/>
        <v>0.98395398122918554</v>
      </c>
      <c r="C38">
        <v>0.15</v>
      </c>
      <c r="D38">
        <v>2.2499999999999999E-2</v>
      </c>
      <c r="E38">
        <v>1.0675144403268701E-2</v>
      </c>
      <c r="F38">
        <f t="shared" si="0"/>
        <v>0.10332059041289253</v>
      </c>
    </row>
    <row r="39" spans="1:6" x14ac:dyDescent="0.2">
      <c r="A39">
        <v>66.06</v>
      </c>
      <c r="B39">
        <f t="shared" si="1"/>
        <v>1</v>
      </c>
      <c r="C39">
        <v>6.6000000000000003E-2</v>
      </c>
      <c r="D39">
        <v>4.3560000000000005E-3</v>
      </c>
      <c r="E39">
        <v>1.6150299513574399E-4</v>
      </c>
      <c r="F39">
        <f t="shared" si="0"/>
        <v>1.2708382868632184E-2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1F7D-8D16-4F45-A578-5992CD8F8061}">
  <dimension ref="A1:F30"/>
  <sheetViews>
    <sheetView workbookViewId="0">
      <selection activeCell="F17" sqref="F17"/>
    </sheetView>
  </sheetViews>
  <sheetFormatPr defaultRowHeight="14.25" x14ac:dyDescent="0.2"/>
  <sheetData>
    <row r="1" spans="1:6" x14ac:dyDescent="0.2">
      <c r="A1">
        <v>0</v>
      </c>
      <c r="B1">
        <f>A1/49.06</f>
        <v>0</v>
      </c>
      <c r="C1">
        <v>0.66300000000000003</v>
      </c>
      <c r="D1">
        <v>0.43956900000000004</v>
      </c>
      <c r="E1">
        <v>4.0331533946097604</v>
      </c>
      <c r="F1">
        <f t="shared" ref="F1:F30" si="0">SQRT(E1)</f>
        <v>2.0082712452778284</v>
      </c>
    </row>
    <row r="2" spans="1:6" x14ac:dyDescent="0.2">
      <c r="A2">
        <v>1.0600000000000005</v>
      </c>
      <c r="B2">
        <f t="shared" ref="B2:B29" si="1">A2/49.06</f>
        <v>2.1606196494088879E-2</v>
      </c>
      <c r="C2">
        <v>0.66300000000000003</v>
      </c>
      <c r="D2">
        <v>0.43956900000000004</v>
      </c>
      <c r="E2">
        <v>3.9131084897589599</v>
      </c>
      <c r="F2">
        <f t="shared" si="0"/>
        <v>1.9781578525888575</v>
      </c>
    </row>
    <row r="3" spans="1:6" x14ac:dyDescent="0.2">
      <c r="A3">
        <v>2.0300000000000002</v>
      </c>
      <c r="B3">
        <f t="shared" si="1"/>
        <v>4.1377904606604163E-2</v>
      </c>
      <c r="C3">
        <v>0.65400000000000003</v>
      </c>
      <c r="D3">
        <v>0.42771600000000004</v>
      </c>
      <c r="E3">
        <v>3.7972092242906599</v>
      </c>
      <c r="F3">
        <f t="shared" si="0"/>
        <v>1.9486429186207153</v>
      </c>
    </row>
    <row r="4" spans="1:6" x14ac:dyDescent="0.2">
      <c r="A4">
        <v>3</v>
      </c>
      <c r="B4">
        <f t="shared" si="1"/>
        <v>6.1149612719119444E-2</v>
      </c>
      <c r="C4">
        <v>0.66899999999999993</v>
      </c>
      <c r="D4">
        <v>0.44756099999999993</v>
      </c>
      <c r="E4">
        <v>3.6721592534046898</v>
      </c>
      <c r="F4">
        <f t="shared" si="0"/>
        <v>1.9162878837493833</v>
      </c>
    </row>
    <row r="5" spans="1:6" x14ac:dyDescent="0.2">
      <c r="A5">
        <v>4.0500000000000007</v>
      </c>
      <c r="B5">
        <f t="shared" si="1"/>
        <v>8.2551977170811267E-2</v>
      </c>
      <c r="C5">
        <v>0.65400000000000003</v>
      </c>
      <c r="D5">
        <v>0.42771600000000004</v>
      </c>
      <c r="E5">
        <v>3.5223984760329299</v>
      </c>
      <c r="F5">
        <f t="shared" si="0"/>
        <v>1.8768053910922491</v>
      </c>
    </row>
    <row r="6" spans="1:6" x14ac:dyDescent="0.2">
      <c r="A6">
        <v>5.0199999999999996</v>
      </c>
      <c r="B6">
        <f t="shared" si="1"/>
        <v>0.10232368528332653</v>
      </c>
      <c r="C6">
        <v>0.65400000000000003</v>
      </c>
      <c r="D6">
        <v>0.42771600000000004</v>
      </c>
      <c r="E6">
        <v>3.3905843797036299</v>
      </c>
      <c r="F6">
        <f t="shared" si="0"/>
        <v>1.8413539528574157</v>
      </c>
    </row>
    <row r="7" spans="1:6" x14ac:dyDescent="0.2">
      <c r="A7">
        <v>7.0500000000000007</v>
      </c>
      <c r="B7">
        <f t="shared" si="1"/>
        <v>0.1437015898899307</v>
      </c>
      <c r="C7">
        <v>0.6419999999999999</v>
      </c>
      <c r="D7">
        <v>0.41216399999999986</v>
      </c>
      <c r="E7">
        <v>3.1102514843926801</v>
      </c>
      <c r="F7">
        <f t="shared" si="0"/>
        <v>1.7635905092715485</v>
      </c>
    </row>
    <row r="8" spans="1:6" x14ac:dyDescent="0.2">
      <c r="A8">
        <v>9.07</v>
      </c>
      <c r="B8">
        <f t="shared" si="1"/>
        <v>0.18487566245413778</v>
      </c>
      <c r="C8">
        <v>0.63300000000000001</v>
      </c>
      <c r="D8">
        <v>0.40068900000000002</v>
      </c>
      <c r="E8">
        <v>2.8522182169226999</v>
      </c>
      <c r="F8">
        <f t="shared" si="0"/>
        <v>1.6888511529802441</v>
      </c>
    </row>
    <row r="9" spans="1:6" x14ac:dyDescent="0.2">
      <c r="A9">
        <v>11.010000000000002</v>
      </c>
      <c r="B9">
        <f t="shared" si="1"/>
        <v>0.22441907867916838</v>
      </c>
      <c r="C9">
        <v>0.63</v>
      </c>
      <c r="D9">
        <v>0.39690000000000003</v>
      </c>
      <c r="E9">
        <v>2.58260168999383</v>
      </c>
      <c r="F9">
        <f t="shared" si="0"/>
        <v>1.6070475070743335</v>
      </c>
    </row>
    <row r="10" spans="1:6" x14ac:dyDescent="0.2">
      <c r="A10">
        <v>13.04</v>
      </c>
      <c r="B10">
        <f t="shared" si="1"/>
        <v>0.2657969832857725</v>
      </c>
      <c r="C10">
        <v>0.621</v>
      </c>
      <c r="D10">
        <v>0.38564100000000001</v>
      </c>
      <c r="E10">
        <v>2.3446716435601802</v>
      </c>
      <c r="F10">
        <f t="shared" si="0"/>
        <v>1.5312320671799491</v>
      </c>
    </row>
    <row r="11" spans="1:6" x14ac:dyDescent="0.2">
      <c r="A11">
        <v>15.059999999999999</v>
      </c>
      <c r="B11">
        <f t="shared" si="1"/>
        <v>0.30697105584997958</v>
      </c>
      <c r="C11">
        <v>0.61499999999999999</v>
      </c>
      <c r="D11">
        <v>0.37822499999999998</v>
      </c>
      <c r="E11">
        <v>2.1094359149508302</v>
      </c>
      <c r="F11">
        <f t="shared" si="0"/>
        <v>1.4523897255732809</v>
      </c>
    </row>
    <row r="12" spans="1:6" x14ac:dyDescent="0.2">
      <c r="A12">
        <v>17</v>
      </c>
      <c r="B12">
        <f t="shared" si="1"/>
        <v>0.34651447207501018</v>
      </c>
      <c r="C12">
        <v>0.61199999999999999</v>
      </c>
      <c r="D12">
        <v>0.37454399999999999</v>
      </c>
      <c r="E12">
        <v>1.89055219495298</v>
      </c>
      <c r="F12">
        <f t="shared" si="0"/>
        <v>1.3749735251825688</v>
      </c>
    </row>
    <row r="13" spans="1:6" x14ac:dyDescent="0.2">
      <c r="A13">
        <v>19.03</v>
      </c>
      <c r="B13">
        <f t="shared" si="1"/>
        <v>0.38789237668161436</v>
      </c>
      <c r="C13">
        <v>0.60599999999999998</v>
      </c>
      <c r="D13">
        <v>0.36723600000000001</v>
      </c>
      <c r="E13">
        <v>1.65736867404549</v>
      </c>
      <c r="F13">
        <f t="shared" si="0"/>
        <v>1.2873883151735881</v>
      </c>
    </row>
    <row r="14" spans="1:6" x14ac:dyDescent="0.2">
      <c r="A14">
        <v>21.05</v>
      </c>
      <c r="B14">
        <f t="shared" si="1"/>
        <v>0.42906644924582144</v>
      </c>
      <c r="C14">
        <v>0.60899999999999999</v>
      </c>
      <c r="D14">
        <v>0.37088099999999996</v>
      </c>
      <c r="E14">
        <v>1.43573584056426</v>
      </c>
      <c r="F14">
        <f t="shared" si="0"/>
        <v>1.1982219496254689</v>
      </c>
    </row>
    <row r="15" spans="1:6" x14ac:dyDescent="0.2">
      <c r="A15">
        <v>22.990000000000002</v>
      </c>
      <c r="B15">
        <f t="shared" si="1"/>
        <v>0.46860986547085204</v>
      </c>
      <c r="C15">
        <v>0.58199999999999996</v>
      </c>
      <c r="D15">
        <v>0.33872399999999997</v>
      </c>
      <c r="E15">
        <v>1.2421390448793901</v>
      </c>
      <c r="F15">
        <f t="shared" si="0"/>
        <v>1.1145129182200582</v>
      </c>
    </row>
    <row r="16" spans="1:6" x14ac:dyDescent="0.2">
      <c r="A16">
        <v>25.02</v>
      </c>
      <c r="B16">
        <f t="shared" si="1"/>
        <v>0.5099877700774561</v>
      </c>
      <c r="C16">
        <v>0.56100000000000005</v>
      </c>
      <c r="D16">
        <v>0.31472100000000008</v>
      </c>
      <c r="E16">
        <v>1.0532869086146299</v>
      </c>
      <c r="F16">
        <f t="shared" si="0"/>
        <v>1.0262976705686464</v>
      </c>
    </row>
    <row r="17" spans="1:6" x14ac:dyDescent="0.2">
      <c r="A17">
        <v>27.040000000000003</v>
      </c>
      <c r="B17">
        <f t="shared" si="1"/>
        <v>0.55116184264166335</v>
      </c>
      <c r="C17">
        <v>0.52800000000000002</v>
      </c>
      <c r="D17">
        <v>0.27878400000000003</v>
      </c>
      <c r="E17">
        <v>0.86405442601049098</v>
      </c>
      <c r="F17">
        <f t="shared" si="0"/>
        <v>0.92954527916099439</v>
      </c>
    </row>
    <row r="18" spans="1:6" x14ac:dyDescent="0.2">
      <c r="A18">
        <v>29.070000000000004</v>
      </c>
      <c r="B18">
        <f t="shared" si="1"/>
        <v>0.59253974724826752</v>
      </c>
      <c r="C18">
        <v>0.49800000000000005</v>
      </c>
      <c r="D18">
        <v>0.24800400000000006</v>
      </c>
      <c r="E18">
        <v>0.69665758942831202</v>
      </c>
      <c r="F18">
        <f t="shared" si="0"/>
        <v>0.83466016403582599</v>
      </c>
    </row>
    <row r="19" spans="1:6" x14ac:dyDescent="0.2">
      <c r="A19">
        <v>31.01</v>
      </c>
      <c r="B19">
        <f t="shared" si="1"/>
        <v>0.63208316347329796</v>
      </c>
      <c r="C19">
        <v>0.46799999999999997</v>
      </c>
      <c r="D19">
        <v>0.21902399999999997</v>
      </c>
      <c r="E19">
        <v>0.560512769926923</v>
      </c>
      <c r="F19">
        <f t="shared" si="0"/>
        <v>0.74867400778103887</v>
      </c>
    </row>
    <row r="20" spans="1:6" x14ac:dyDescent="0.2">
      <c r="A20">
        <v>33.03</v>
      </c>
      <c r="B20">
        <f t="shared" si="1"/>
        <v>0.67325723603750509</v>
      </c>
      <c r="C20">
        <v>0.435</v>
      </c>
      <c r="D20">
        <v>0.189225</v>
      </c>
      <c r="E20">
        <v>0.43796100608545602</v>
      </c>
      <c r="F20">
        <f t="shared" si="0"/>
        <v>0.66178622385590347</v>
      </c>
    </row>
    <row r="21" spans="1:6" x14ac:dyDescent="0.2">
      <c r="A21">
        <v>35.06</v>
      </c>
      <c r="B21">
        <f t="shared" si="1"/>
        <v>0.71463514064410927</v>
      </c>
      <c r="C21">
        <v>0.38700000000000001</v>
      </c>
      <c r="D21">
        <v>0.14976900000000001</v>
      </c>
      <c r="E21">
        <v>0.33955410966278698</v>
      </c>
      <c r="F21">
        <f t="shared" si="0"/>
        <v>0.58271271623569965</v>
      </c>
    </row>
    <row r="22" spans="1:6" x14ac:dyDescent="0.2">
      <c r="A22">
        <v>36.989999999999995</v>
      </c>
      <c r="B22">
        <f t="shared" si="1"/>
        <v>0.75397472482674266</v>
      </c>
      <c r="C22">
        <v>0.375</v>
      </c>
      <c r="D22">
        <v>0.140625</v>
      </c>
      <c r="E22">
        <v>0.262370097898181</v>
      </c>
      <c r="F22">
        <f t="shared" si="0"/>
        <v>0.51222075113976107</v>
      </c>
    </row>
    <row r="23" spans="1:6" x14ac:dyDescent="0.2">
      <c r="A23">
        <v>39.019999999999996</v>
      </c>
      <c r="B23">
        <f t="shared" si="1"/>
        <v>0.79535262943334684</v>
      </c>
      <c r="C23">
        <v>0.32700000000000001</v>
      </c>
      <c r="D23">
        <v>0.10692900000000001</v>
      </c>
      <c r="E23">
        <v>0.19609025264129101</v>
      </c>
      <c r="F23">
        <f t="shared" si="0"/>
        <v>0.44282079066061364</v>
      </c>
    </row>
    <row r="24" spans="1:6" x14ac:dyDescent="0.2">
      <c r="A24">
        <v>41.05</v>
      </c>
      <c r="B24">
        <f t="shared" si="1"/>
        <v>0.83673053403995101</v>
      </c>
      <c r="C24">
        <v>0.32400000000000001</v>
      </c>
      <c r="D24">
        <v>0.104976</v>
      </c>
      <c r="E24">
        <v>0.14422404076225601</v>
      </c>
      <c r="F24">
        <f t="shared" si="0"/>
        <v>0.37976840411263285</v>
      </c>
    </row>
    <row r="25" spans="1:6" x14ac:dyDescent="0.2">
      <c r="A25">
        <v>43.070000000000007</v>
      </c>
      <c r="B25">
        <f t="shared" si="1"/>
        <v>0.87790460660415826</v>
      </c>
      <c r="C25">
        <v>0.27</v>
      </c>
      <c r="D25">
        <v>7.2900000000000006E-2</v>
      </c>
      <c r="E25">
        <v>9.1578305498085405E-2</v>
      </c>
      <c r="F25">
        <f t="shared" si="0"/>
        <v>0.30261907656009629</v>
      </c>
    </row>
    <row r="26" spans="1:6" x14ac:dyDescent="0.2">
      <c r="A26">
        <v>45.010000000000005</v>
      </c>
      <c r="B26">
        <f t="shared" si="1"/>
        <v>0.9174480228291888</v>
      </c>
      <c r="C26">
        <v>0.24900000000000003</v>
      </c>
      <c r="D26">
        <v>6.2001000000000014E-2</v>
      </c>
      <c r="E26">
        <v>5.1954936738757701E-2</v>
      </c>
      <c r="F26">
        <f t="shared" si="0"/>
        <v>0.22793625586720007</v>
      </c>
    </row>
    <row r="27" spans="1:6" x14ac:dyDescent="0.2">
      <c r="A27">
        <v>46.070000000000007</v>
      </c>
      <c r="B27">
        <f t="shared" si="1"/>
        <v>0.93905421932327771</v>
      </c>
      <c r="C27">
        <v>0.23100000000000001</v>
      </c>
      <c r="D27">
        <v>5.3361000000000006E-2</v>
      </c>
      <c r="E27">
        <v>3.1293749997599797E-2</v>
      </c>
      <c r="F27">
        <f t="shared" si="0"/>
        <v>0.17690039569656082</v>
      </c>
    </row>
    <row r="28" spans="1:6" x14ac:dyDescent="0.2">
      <c r="A28">
        <v>47.040000000000006</v>
      </c>
      <c r="B28">
        <f t="shared" si="1"/>
        <v>0.95882592743579298</v>
      </c>
      <c r="C28">
        <v>0.18899999999999997</v>
      </c>
      <c r="D28">
        <v>3.5720999999999989E-2</v>
      </c>
      <c r="E28">
        <v>2.0966040609076898E-2</v>
      </c>
      <c r="F28">
        <f t="shared" si="0"/>
        <v>0.144796549023369</v>
      </c>
    </row>
    <row r="29" spans="1:6" x14ac:dyDescent="0.2">
      <c r="A29">
        <v>48.010000000000005</v>
      </c>
      <c r="B29">
        <f t="shared" si="1"/>
        <v>0.97859763554830825</v>
      </c>
      <c r="C29">
        <v>0.16799999999999998</v>
      </c>
      <c r="D29">
        <v>2.8223999999999996E-2</v>
      </c>
      <c r="E29">
        <v>1.00170875564919E-2</v>
      </c>
      <c r="F29">
        <f t="shared" si="0"/>
        <v>0.10008540131553602</v>
      </c>
    </row>
    <row r="30" spans="1:6" x14ac:dyDescent="0.2">
      <c r="A30">
        <v>49.06</v>
      </c>
      <c r="B30">
        <v>1</v>
      </c>
      <c r="C30">
        <v>0.10200000000000001</v>
      </c>
      <c r="D30">
        <v>1.0404000000000002E-2</v>
      </c>
      <c r="E30">
        <v>1.51442987140419E-3</v>
      </c>
      <c r="F30">
        <f t="shared" si="0"/>
        <v>3.891567642228759E-2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EA70-43E6-48CB-A4FA-4FEF0FF25C48}">
  <dimension ref="A1:F25"/>
  <sheetViews>
    <sheetView workbookViewId="0">
      <selection activeCell="F3" sqref="F3"/>
    </sheetView>
  </sheetViews>
  <sheetFormatPr defaultRowHeight="14.25" x14ac:dyDescent="0.2"/>
  <sheetData>
    <row r="1" spans="1:6" x14ac:dyDescent="0.2">
      <c r="A1">
        <v>0</v>
      </c>
      <c r="B1">
        <f>A1/41.05</f>
        <v>0</v>
      </c>
      <c r="C1">
        <v>0.63600000000000001</v>
      </c>
      <c r="D1">
        <v>0.40449600000000002</v>
      </c>
      <c r="E1">
        <v>3.9555680004013598</v>
      </c>
      <c r="F1">
        <f t="shared" ref="F1:F25" si="0">SQRT(E1)</f>
        <v>1.9888609806623891</v>
      </c>
    </row>
    <row r="2" spans="1:6" x14ac:dyDescent="0.2">
      <c r="A2">
        <v>1.0600000000000005</v>
      </c>
      <c r="B2">
        <f t="shared" ref="B2:B25" si="1">A2/41.05</f>
        <v>2.5822168087697942E-2</v>
      </c>
      <c r="C2">
        <v>0.66</v>
      </c>
      <c r="D2">
        <v>0.43560000000000004</v>
      </c>
      <c r="E2">
        <v>3.84118197728244</v>
      </c>
      <c r="F2">
        <f t="shared" si="0"/>
        <v>1.9598933586505263</v>
      </c>
    </row>
    <row r="3" spans="1:6" x14ac:dyDescent="0.2">
      <c r="A3">
        <v>2.0300000000000002</v>
      </c>
      <c r="B3">
        <f t="shared" si="1"/>
        <v>4.9451887941534725E-2</v>
      </c>
      <c r="C3">
        <v>0.63300000000000001</v>
      </c>
      <c r="D3">
        <v>0.40068900000000002</v>
      </c>
      <c r="E3">
        <v>3.6961628057027398</v>
      </c>
      <c r="F3">
        <f t="shared" si="0"/>
        <v>1.9225407162665606</v>
      </c>
    </row>
    <row r="4" spans="1:6" x14ac:dyDescent="0.2">
      <c r="A4">
        <v>3</v>
      </c>
      <c r="B4">
        <f t="shared" si="1"/>
        <v>7.3081607795371498E-2</v>
      </c>
      <c r="C4">
        <v>0.6389999999999999</v>
      </c>
      <c r="D4">
        <v>0.40832099999999988</v>
      </c>
      <c r="E4">
        <v>3.5454403051383099</v>
      </c>
      <c r="F4">
        <f t="shared" si="0"/>
        <v>1.8829339619695402</v>
      </c>
    </row>
    <row r="5" spans="1:6" x14ac:dyDescent="0.2">
      <c r="A5">
        <v>4.0500000000000007</v>
      </c>
      <c r="B5">
        <f t="shared" si="1"/>
        <v>9.8660170523751547E-2</v>
      </c>
      <c r="C5">
        <v>0.63300000000000001</v>
      </c>
      <c r="D5">
        <v>0.40068900000000002</v>
      </c>
      <c r="E5">
        <v>3.4088069051474399</v>
      </c>
      <c r="F5">
        <f t="shared" si="0"/>
        <v>1.8462954544566912</v>
      </c>
    </row>
    <row r="6" spans="1:6" x14ac:dyDescent="0.2">
      <c r="A6">
        <v>5.0199999999999996</v>
      </c>
      <c r="B6">
        <f t="shared" si="1"/>
        <v>0.12228989037758831</v>
      </c>
      <c r="C6">
        <v>0.63</v>
      </c>
      <c r="D6">
        <v>0.39690000000000003</v>
      </c>
      <c r="E6">
        <v>3.22009913763149</v>
      </c>
      <c r="F6">
        <f t="shared" si="0"/>
        <v>1.7944634679010576</v>
      </c>
    </row>
    <row r="7" spans="1:6" x14ac:dyDescent="0.2">
      <c r="A7">
        <v>7.0500000000000007</v>
      </c>
      <c r="B7">
        <f t="shared" si="1"/>
        <v>0.17174177831912305</v>
      </c>
      <c r="C7">
        <v>0.624</v>
      </c>
      <c r="D7">
        <v>0.389376</v>
      </c>
      <c r="E7">
        <v>2.9024743185844799</v>
      </c>
      <c r="F7">
        <f t="shared" si="0"/>
        <v>1.7036649666482198</v>
      </c>
    </row>
    <row r="8" spans="1:6" x14ac:dyDescent="0.2">
      <c r="A8">
        <v>9.07</v>
      </c>
      <c r="B8">
        <f t="shared" si="1"/>
        <v>0.22095006090133984</v>
      </c>
      <c r="C8">
        <v>0.60899999999999999</v>
      </c>
      <c r="D8">
        <v>0.37088099999999996</v>
      </c>
      <c r="E8">
        <v>2.5785232304286398</v>
      </c>
      <c r="F8">
        <f t="shared" si="0"/>
        <v>1.6057780763320439</v>
      </c>
    </row>
    <row r="9" spans="1:6" x14ac:dyDescent="0.2">
      <c r="A9">
        <v>11.010000000000002</v>
      </c>
      <c r="B9">
        <f t="shared" si="1"/>
        <v>0.26820950060901344</v>
      </c>
      <c r="C9">
        <v>0.60899999999999999</v>
      </c>
      <c r="D9">
        <v>0.37088099999999996</v>
      </c>
      <c r="E9">
        <v>2.3239639738141098</v>
      </c>
      <c r="F9">
        <f t="shared" si="0"/>
        <v>1.5244553039738848</v>
      </c>
    </row>
    <row r="10" spans="1:6" x14ac:dyDescent="0.2">
      <c r="A10">
        <v>13.04</v>
      </c>
      <c r="B10">
        <f t="shared" si="1"/>
        <v>0.3176613885505481</v>
      </c>
      <c r="C10">
        <v>0.61199999999999999</v>
      </c>
      <c r="D10">
        <v>0.37454399999999999</v>
      </c>
      <c r="E10">
        <v>2.0061040254065401</v>
      </c>
      <c r="F10">
        <f t="shared" si="0"/>
        <v>1.4163700171235412</v>
      </c>
    </row>
    <row r="11" spans="1:6" x14ac:dyDescent="0.2">
      <c r="A11">
        <v>15.059999999999999</v>
      </c>
      <c r="B11">
        <f t="shared" si="1"/>
        <v>0.36686967113276492</v>
      </c>
      <c r="C11">
        <v>0.60299999999999998</v>
      </c>
      <c r="D11">
        <v>0.36360899999999996</v>
      </c>
      <c r="E11">
        <v>1.7406733439629301</v>
      </c>
      <c r="F11">
        <f t="shared" si="0"/>
        <v>1.3193458015103281</v>
      </c>
    </row>
    <row r="12" spans="1:6" x14ac:dyDescent="0.2">
      <c r="A12">
        <v>17</v>
      </c>
      <c r="B12">
        <f t="shared" si="1"/>
        <v>0.41412911084043852</v>
      </c>
      <c r="C12">
        <v>0.58199999999999996</v>
      </c>
      <c r="D12">
        <v>0.33872399999999997</v>
      </c>
      <c r="E12">
        <v>1.48488211807249</v>
      </c>
      <c r="F12">
        <f t="shared" si="0"/>
        <v>1.2185573921947583</v>
      </c>
    </row>
    <row r="13" spans="1:6" x14ac:dyDescent="0.2">
      <c r="A13">
        <v>19.03</v>
      </c>
      <c r="B13">
        <f t="shared" si="1"/>
        <v>0.46358099878197329</v>
      </c>
      <c r="C13">
        <v>0.54900000000000004</v>
      </c>
      <c r="D13">
        <v>0.30140100000000003</v>
      </c>
      <c r="E13">
        <v>1.2136673561465801</v>
      </c>
      <c r="F13">
        <f t="shared" si="0"/>
        <v>1.1016657188760028</v>
      </c>
    </row>
    <row r="14" spans="1:6" x14ac:dyDescent="0.2">
      <c r="A14">
        <v>21.05</v>
      </c>
      <c r="B14">
        <f t="shared" si="1"/>
        <v>0.51278928136419011</v>
      </c>
      <c r="C14">
        <v>0.54</v>
      </c>
      <c r="D14">
        <v>0.29160000000000003</v>
      </c>
      <c r="E14">
        <v>0.99726708399094899</v>
      </c>
      <c r="F14">
        <f t="shared" si="0"/>
        <v>0.99863260711382196</v>
      </c>
    </row>
    <row r="15" spans="1:6" x14ac:dyDescent="0.2">
      <c r="A15">
        <v>22.990000000000002</v>
      </c>
      <c r="B15">
        <f t="shared" si="1"/>
        <v>0.56004872107186365</v>
      </c>
      <c r="C15">
        <v>0.504</v>
      </c>
      <c r="D15">
        <v>0.25401600000000002</v>
      </c>
      <c r="E15">
        <v>0.81084037663528596</v>
      </c>
      <c r="F15">
        <f t="shared" si="0"/>
        <v>0.90046675487509586</v>
      </c>
    </row>
    <row r="16" spans="1:6" x14ac:dyDescent="0.2">
      <c r="A16">
        <v>25.02</v>
      </c>
      <c r="B16">
        <f t="shared" si="1"/>
        <v>0.60950060901339831</v>
      </c>
      <c r="C16">
        <v>0.45900000000000002</v>
      </c>
      <c r="D16">
        <v>0.21068100000000001</v>
      </c>
      <c r="E16">
        <v>0.62663704979879198</v>
      </c>
      <c r="F16">
        <f t="shared" si="0"/>
        <v>0.79160409915486918</v>
      </c>
    </row>
    <row r="17" spans="1:6" x14ac:dyDescent="0.2">
      <c r="A17">
        <v>27.040000000000003</v>
      </c>
      <c r="B17">
        <f t="shared" si="1"/>
        <v>0.65870889159561519</v>
      </c>
      <c r="C17">
        <v>0.435</v>
      </c>
      <c r="D17">
        <v>0.189225</v>
      </c>
      <c r="E17">
        <v>0.47174838268547198</v>
      </c>
      <c r="F17">
        <f t="shared" si="0"/>
        <v>0.68683941550079375</v>
      </c>
    </row>
    <row r="18" spans="1:6" x14ac:dyDescent="0.2">
      <c r="A18">
        <v>29.070000000000004</v>
      </c>
      <c r="B18">
        <f t="shared" si="1"/>
        <v>0.70816077953714995</v>
      </c>
      <c r="C18">
        <v>0.38700000000000001</v>
      </c>
      <c r="D18">
        <v>0.14976900000000001</v>
      </c>
      <c r="E18">
        <v>0.35970890308411202</v>
      </c>
      <c r="F18">
        <f t="shared" si="0"/>
        <v>0.59975737017906838</v>
      </c>
    </row>
    <row r="19" spans="1:6" x14ac:dyDescent="0.2">
      <c r="A19">
        <v>31.01</v>
      </c>
      <c r="B19">
        <f t="shared" si="1"/>
        <v>0.7554202192448235</v>
      </c>
      <c r="C19">
        <v>0.372</v>
      </c>
      <c r="D19">
        <v>0.13838400000000001</v>
      </c>
      <c r="E19">
        <v>0.26501521838153902</v>
      </c>
      <c r="F19">
        <f t="shared" si="0"/>
        <v>0.5147962882359769</v>
      </c>
    </row>
    <row r="20" spans="1:6" x14ac:dyDescent="0.2">
      <c r="A20">
        <v>33.03</v>
      </c>
      <c r="B20">
        <f t="shared" si="1"/>
        <v>0.80462850182704027</v>
      </c>
      <c r="C20">
        <v>0.32700000000000001</v>
      </c>
      <c r="D20">
        <v>0.10692900000000001</v>
      </c>
      <c r="E20">
        <v>0.18806497880947201</v>
      </c>
      <c r="F20">
        <f t="shared" si="0"/>
        <v>0.43366459252453621</v>
      </c>
    </row>
    <row r="21" spans="1:6" x14ac:dyDescent="0.2">
      <c r="A21">
        <v>35.06</v>
      </c>
      <c r="B21">
        <f t="shared" si="1"/>
        <v>0.85408038976857503</v>
      </c>
      <c r="C21">
        <v>0.28200000000000003</v>
      </c>
      <c r="D21">
        <v>7.9524000000000011E-2</v>
      </c>
      <c r="E21">
        <v>0.120755551958591</v>
      </c>
      <c r="F21">
        <f t="shared" si="0"/>
        <v>0.34749899562242048</v>
      </c>
    </row>
    <row r="22" spans="1:6" x14ac:dyDescent="0.2">
      <c r="A22">
        <v>36.989999999999995</v>
      </c>
      <c r="B22">
        <f t="shared" si="1"/>
        <v>0.90109622411693047</v>
      </c>
      <c r="C22">
        <v>0.26699999999999996</v>
      </c>
      <c r="D22">
        <v>7.1288999999999977E-2</v>
      </c>
      <c r="E22">
        <v>6.7973421307772799E-2</v>
      </c>
      <c r="F22">
        <f t="shared" si="0"/>
        <v>0.26071712891134102</v>
      </c>
    </row>
    <row r="23" spans="1:6" x14ac:dyDescent="0.2">
      <c r="A23">
        <v>39.019999999999996</v>
      </c>
      <c r="B23">
        <f t="shared" si="1"/>
        <v>0.95054811205846523</v>
      </c>
      <c r="C23">
        <v>0.21000000000000002</v>
      </c>
      <c r="D23">
        <v>4.4100000000000007E-2</v>
      </c>
      <c r="E23">
        <v>2.7706754903954699E-2</v>
      </c>
      <c r="F23">
        <f t="shared" si="0"/>
        <v>0.16645346167609343</v>
      </c>
    </row>
    <row r="24" spans="1:6" x14ac:dyDescent="0.2">
      <c r="A24">
        <v>39.989999999999995</v>
      </c>
      <c r="B24">
        <f t="shared" si="1"/>
        <v>0.97417783191230201</v>
      </c>
      <c r="C24">
        <v>0.17400000000000002</v>
      </c>
      <c r="D24">
        <v>3.0276000000000004E-2</v>
      </c>
      <c r="E24">
        <v>1.2645752377530101E-2</v>
      </c>
      <c r="F24">
        <f t="shared" si="0"/>
        <v>0.11245333422148986</v>
      </c>
    </row>
    <row r="25" spans="1:6" x14ac:dyDescent="0.2">
      <c r="A25">
        <v>41.05</v>
      </c>
      <c r="B25">
        <f t="shared" si="1"/>
        <v>1</v>
      </c>
      <c r="C25">
        <v>0.123</v>
      </c>
      <c r="D25">
        <v>1.5129E-2</v>
      </c>
      <c r="E25">
        <v>1.84574851583708E-3</v>
      </c>
      <c r="F25">
        <f t="shared" si="0"/>
        <v>4.2962175408573992E-2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3790-B7B2-4F1E-A8FB-E825136201D5}">
  <dimension ref="A1:F44"/>
  <sheetViews>
    <sheetView workbookViewId="0">
      <selection activeCell="F4" sqref="F4"/>
    </sheetView>
  </sheetViews>
  <sheetFormatPr defaultRowHeight="14.25" x14ac:dyDescent="0.2"/>
  <sheetData>
    <row r="1" spans="1:6" x14ac:dyDescent="0.2">
      <c r="A1">
        <v>0</v>
      </c>
      <c r="B1">
        <f>A1/74.6</f>
        <v>0</v>
      </c>
      <c r="C1">
        <v>0.621</v>
      </c>
      <c r="D1">
        <v>0.38564100000000001</v>
      </c>
      <c r="E1">
        <v>3.99192415678325</v>
      </c>
      <c r="F1">
        <f>SQRT(E1)</f>
        <v>1.9979800191151187</v>
      </c>
    </row>
    <row r="2" spans="1:6" x14ac:dyDescent="0.2">
      <c r="A2">
        <v>0.96999999999999975</v>
      </c>
      <c r="B2">
        <f t="shared" ref="B2:B43" si="0">A2/74.6</f>
        <v>1.3002680965147451E-2</v>
      </c>
      <c r="C2">
        <v>0.61799999999999999</v>
      </c>
      <c r="D2">
        <v>0.38192399999999999</v>
      </c>
      <c r="E2">
        <v>3.8894325238932699</v>
      </c>
      <c r="F2">
        <f t="shared" ref="F2:F44" si="1">SQRT(E2)</f>
        <v>1.9721644261808573</v>
      </c>
    </row>
    <row r="3" spans="1:6" x14ac:dyDescent="0.2">
      <c r="A3">
        <v>1.9399999999999995</v>
      </c>
      <c r="B3">
        <f t="shared" si="0"/>
        <v>2.6005361930294901E-2</v>
      </c>
      <c r="C3">
        <v>0.61799999999999999</v>
      </c>
      <c r="D3">
        <v>0.38192399999999999</v>
      </c>
      <c r="E3">
        <v>3.7971756343820098</v>
      </c>
      <c r="F3">
        <f t="shared" si="1"/>
        <v>1.9486342998064079</v>
      </c>
    </row>
    <row r="4" spans="1:6" x14ac:dyDescent="0.2">
      <c r="A4">
        <v>2.99</v>
      </c>
      <c r="B4">
        <f t="shared" si="0"/>
        <v>4.0080428954423597E-2</v>
      </c>
      <c r="C4">
        <v>0.61499999999999999</v>
      </c>
      <c r="D4">
        <v>0.37822499999999998</v>
      </c>
      <c r="E4">
        <v>3.6935433017658799</v>
      </c>
      <c r="F4">
        <f t="shared" si="1"/>
        <v>1.9218593345419117</v>
      </c>
    </row>
    <row r="5" spans="1:6" x14ac:dyDescent="0.2">
      <c r="A5">
        <v>3.9599999999999991</v>
      </c>
      <c r="B5">
        <f t="shared" si="0"/>
        <v>5.3083109919571041E-2</v>
      </c>
      <c r="C5">
        <v>0.61499999999999999</v>
      </c>
      <c r="D5">
        <v>0.37822499999999998</v>
      </c>
      <c r="E5">
        <v>3.6050226958311602</v>
      </c>
      <c r="F5">
        <f t="shared" si="1"/>
        <v>1.8986897313229354</v>
      </c>
    </row>
    <row r="6" spans="1:6" x14ac:dyDescent="0.2">
      <c r="A6">
        <v>5.99</v>
      </c>
      <c r="B6">
        <f t="shared" si="0"/>
        <v>8.0294906166219843E-2</v>
      </c>
      <c r="C6">
        <v>0.61499999999999999</v>
      </c>
      <c r="D6">
        <v>0.37822499999999998</v>
      </c>
      <c r="E6">
        <v>3.40710705219443</v>
      </c>
      <c r="F6">
        <f t="shared" si="1"/>
        <v>1.8458350555221423</v>
      </c>
    </row>
    <row r="7" spans="1:6" x14ac:dyDescent="0.2">
      <c r="A7">
        <v>8.01</v>
      </c>
      <c r="B7">
        <f t="shared" si="0"/>
        <v>0.10737265415549599</v>
      </c>
      <c r="C7">
        <v>0.60899999999999999</v>
      </c>
      <c r="D7">
        <v>0.37088099999999996</v>
      </c>
      <c r="E7">
        <v>3.23983015533658</v>
      </c>
      <c r="F7">
        <f t="shared" si="1"/>
        <v>1.7999528203085158</v>
      </c>
    </row>
    <row r="8" spans="1:6" x14ac:dyDescent="0.2">
      <c r="A8">
        <v>9.9500000000000011</v>
      </c>
      <c r="B8">
        <f t="shared" si="0"/>
        <v>0.13337801608579092</v>
      </c>
      <c r="C8">
        <v>0.60899999999999999</v>
      </c>
      <c r="D8">
        <v>0.37088099999999996</v>
      </c>
      <c r="E8">
        <v>3.0713893172501301</v>
      </c>
      <c r="F8">
        <f t="shared" si="1"/>
        <v>1.7525379645674242</v>
      </c>
    </row>
    <row r="9" spans="1:6" x14ac:dyDescent="0.2">
      <c r="A9">
        <v>11.979999999999999</v>
      </c>
      <c r="B9">
        <f t="shared" si="0"/>
        <v>0.16058981233243969</v>
      </c>
      <c r="C9">
        <v>0.6</v>
      </c>
      <c r="D9">
        <v>0.36</v>
      </c>
      <c r="E9">
        <v>2.8907058056899801</v>
      </c>
      <c r="F9">
        <f t="shared" si="1"/>
        <v>1.7002075772357856</v>
      </c>
    </row>
    <row r="10" spans="1:6" x14ac:dyDescent="0.2">
      <c r="A10">
        <v>13.999999999999998</v>
      </c>
      <c r="B10">
        <f t="shared" si="0"/>
        <v>0.1876675603217158</v>
      </c>
      <c r="C10">
        <v>0.59699999999999998</v>
      </c>
      <c r="D10">
        <v>0.35640899999999998</v>
      </c>
      <c r="E10">
        <v>2.7151486570573602</v>
      </c>
      <c r="F10">
        <f t="shared" si="1"/>
        <v>1.6477708144816015</v>
      </c>
    </row>
    <row r="11" spans="1:6" x14ac:dyDescent="0.2">
      <c r="A11">
        <v>15.94</v>
      </c>
      <c r="B11">
        <f t="shared" si="0"/>
        <v>0.21367292225201073</v>
      </c>
      <c r="C11">
        <v>0.6</v>
      </c>
      <c r="D11">
        <v>0.36</v>
      </c>
      <c r="E11">
        <v>2.5565062328291601</v>
      </c>
      <c r="F11">
        <f t="shared" si="1"/>
        <v>1.5989078249946618</v>
      </c>
    </row>
    <row r="12" spans="1:6" x14ac:dyDescent="0.2">
      <c r="A12">
        <v>17.97</v>
      </c>
      <c r="B12">
        <f t="shared" si="0"/>
        <v>0.24088471849865953</v>
      </c>
      <c r="C12">
        <v>0.59399999999999997</v>
      </c>
      <c r="D12">
        <v>0.35283599999999998</v>
      </c>
      <c r="E12">
        <v>2.3858947741305698</v>
      </c>
      <c r="F12">
        <f t="shared" si="1"/>
        <v>1.5446341878032384</v>
      </c>
    </row>
    <row r="13" spans="1:6" x14ac:dyDescent="0.2">
      <c r="A13">
        <v>19.990000000000002</v>
      </c>
      <c r="B13">
        <f t="shared" si="0"/>
        <v>0.2679624664879357</v>
      </c>
      <c r="C13">
        <v>0.59099999999999997</v>
      </c>
      <c r="D13">
        <v>0.34928099999999995</v>
      </c>
      <c r="E13">
        <v>2.22614880265093</v>
      </c>
      <c r="F13">
        <f t="shared" si="1"/>
        <v>1.4920284188482906</v>
      </c>
    </row>
    <row r="14" spans="1:6" x14ac:dyDescent="0.2">
      <c r="A14">
        <v>21.93</v>
      </c>
      <c r="B14">
        <f t="shared" si="0"/>
        <v>0.2939678284182306</v>
      </c>
      <c r="C14">
        <v>0.59399999999999997</v>
      </c>
      <c r="D14">
        <v>0.35283599999999998</v>
      </c>
      <c r="E14">
        <v>2.06744971665763</v>
      </c>
      <c r="F14">
        <f t="shared" si="1"/>
        <v>1.4378628991171689</v>
      </c>
    </row>
    <row r="15" spans="1:6" x14ac:dyDescent="0.2">
      <c r="A15">
        <v>23.96</v>
      </c>
      <c r="B15">
        <f t="shared" si="0"/>
        <v>0.32117962466487937</v>
      </c>
      <c r="C15">
        <v>0.58799999999999997</v>
      </c>
      <c r="D15">
        <v>0.34574399999999994</v>
      </c>
      <c r="E15">
        <v>1.9233444280976799</v>
      </c>
      <c r="F15">
        <f t="shared" si="1"/>
        <v>1.3868469375160619</v>
      </c>
    </row>
    <row r="16" spans="1:6" x14ac:dyDescent="0.2">
      <c r="A16">
        <v>25.980000000000004</v>
      </c>
      <c r="B16">
        <f t="shared" si="0"/>
        <v>0.34825737265415557</v>
      </c>
      <c r="C16">
        <v>0.58799999999999997</v>
      </c>
      <c r="D16">
        <v>0.34574399999999994</v>
      </c>
      <c r="E16">
        <v>1.77611833166113</v>
      </c>
      <c r="F16">
        <f t="shared" si="1"/>
        <v>1.3327108957538878</v>
      </c>
    </row>
    <row r="17" spans="1:6" x14ac:dyDescent="0.2">
      <c r="A17">
        <v>28.010000000000005</v>
      </c>
      <c r="B17">
        <f t="shared" si="0"/>
        <v>0.3754691689008044</v>
      </c>
      <c r="C17">
        <v>0.58499999999999996</v>
      </c>
      <c r="D17">
        <v>0.34222499999999995</v>
      </c>
      <c r="E17">
        <v>1.60002968210019</v>
      </c>
      <c r="F17">
        <f t="shared" si="1"/>
        <v>1.2649227968932293</v>
      </c>
    </row>
    <row r="18" spans="1:6" x14ac:dyDescent="0.2">
      <c r="A18">
        <v>29.950000000000003</v>
      </c>
      <c r="B18">
        <f t="shared" si="0"/>
        <v>0.40147453083109924</v>
      </c>
      <c r="C18">
        <v>0.58499999999999996</v>
      </c>
      <c r="D18">
        <v>0.34222499999999995</v>
      </c>
      <c r="E18">
        <v>1.4707467041400299</v>
      </c>
      <c r="F18">
        <f t="shared" si="1"/>
        <v>1.2127434618005697</v>
      </c>
    </row>
    <row r="19" spans="1:6" x14ac:dyDescent="0.2">
      <c r="A19">
        <v>31.97</v>
      </c>
      <c r="B19">
        <f t="shared" si="0"/>
        <v>0.42855227882037533</v>
      </c>
      <c r="C19">
        <v>0.58499999999999996</v>
      </c>
      <c r="D19">
        <v>0.34222499999999995</v>
      </c>
      <c r="E19">
        <v>1.32579573025367</v>
      </c>
      <c r="F19">
        <f t="shared" si="1"/>
        <v>1.1514320345785374</v>
      </c>
    </row>
    <row r="20" spans="1:6" x14ac:dyDescent="0.2">
      <c r="A20">
        <v>34</v>
      </c>
      <c r="B20">
        <f t="shared" si="0"/>
        <v>0.45576407506702415</v>
      </c>
      <c r="C20">
        <v>0.58499999999999996</v>
      </c>
      <c r="D20">
        <v>0.34222499999999995</v>
      </c>
      <c r="E20">
        <v>1.18765638269155</v>
      </c>
      <c r="F20">
        <f t="shared" si="1"/>
        <v>1.0897964868229069</v>
      </c>
    </row>
    <row r="21" spans="1:6" x14ac:dyDescent="0.2">
      <c r="A21">
        <v>35.93</v>
      </c>
      <c r="B21">
        <f t="shared" si="0"/>
        <v>0.48163538873994644</v>
      </c>
      <c r="C21">
        <v>0.56100000000000005</v>
      </c>
      <c r="D21">
        <v>0.31472100000000008</v>
      </c>
      <c r="E21">
        <v>1.06620460353544</v>
      </c>
      <c r="F21">
        <f t="shared" si="1"/>
        <v>1.0325718394065568</v>
      </c>
    </row>
    <row r="22" spans="1:6" x14ac:dyDescent="0.2">
      <c r="A22">
        <v>37.96</v>
      </c>
      <c r="B22">
        <f t="shared" si="0"/>
        <v>0.5088471849865952</v>
      </c>
      <c r="C22">
        <v>0.54300000000000004</v>
      </c>
      <c r="D22">
        <v>0.29484900000000003</v>
      </c>
      <c r="E22">
        <v>0.93209604501158805</v>
      </c>
      <c r="F22">
        <f t="shared" si="1"/>
        <v>0.96545121317008453</v>
      </c>
    </row>
    <row r="23" spans="1:6" x14ac:dyDescent="0.2">
      <c r="A23">
        <v>39.99</v>
      </c>
      <c r="B23">
        <f t="shared" si="0"/>
        <v>0.53605898123324403</v>
      </c>
      <c r="C23">
        <v>0.52200000000000002</v>
      </c>
      <c r="D23">
        <v>0.272484</v>
      </c>
      <c r="E23">
        <v>0.82884202298280696</v>
      </c>
      <c r="F23">
        <f t="shared" si="1"/>
        <v>0.91040761364501288</v>
      </c>
    </row>
    <row r="24" spans="1:6" x14ac:dyDescent="0.2">
      <c r="A24">
        <v>42.010000000000005</v>
      </c>
      <c r="B24">
        <f t="shared" si="0"/>
        <v>0.56313672922252023</v>
      </c>
      <c r="C24">
        <v>0.504</v>
      </c>
      <c r="D24">
        <v>0.25401600000000002</v>
      </c>
      <c r="E24">
        <v>0.72804362685170398</v>
      </c>
      <c r="F24">
        <f t="shared" si="1"/>
        <v>0.85325472565448124</v>
      </c>
    </row>
    <row r="25" spans="1:6" x14ac:dyDescent="0.2">
      <c r="A25">
        <v>43.95</v>
      </c>
      <c r="B25">
        <f t="shared" si="0"/>
        <v>0.58914209115281513</v>
      </c>
      <c r="C25">
        <v>0.48300000000000004</v>
      </c>
      <c r="D25">
        <v>0.23328900000000005</v>
      </c>
      <c r="E25">
        <v>0.63974746257934401</v>
      </c>
      <c r="F25">
        <f t="shared" si="1"/>
        <v>0.79984214853891267</v>
      </c>
    </row>
    <row r="26" spans="1:6" x14ac:dyDescent="0.2">
      <c r="A26">
        <v>45.980000000000004</v>
      </c>
      <c r="B26">
        <f t="shared" si="0"/>
        <v>0.61635388739946395</v>
      </c>
      <c r="C26">
        <v>0.46200000000000002</v>
      </c>
      <c r="D26">
        <v>0.21344400000000002</v>
      </c>
      <c r="E26">
        <v>0.56507811352156401</v>
      </c>
      <c r="F26">
        <f t="shared" si="1"/>
        <v>0.75171677746446763</v>
      </c>
    </row>
    <row r="27" spans="1:6" x14ac:dyDescent="0.2">
      <c r="A27">
        <v>48</v>
      </c>
      <c r="B27">
        <f t="shared" si="0"/>
        <v>0.64343163538874004</v>
      </c>
      <c r="C27">
        <v>0.441</v>
      </c>
      <c r="D27">
        <v>0.19448100000000001</v>
      </c>
      <c r="E27">
        <v>0.49921712424680598</v>
      </c>
      <c r="F27">
        <f t="shared" si="1"/>
        <v>0.7065529875719202</v>
      </c>
    </row>
    <row r="28" spans="1:6" x14ac:dyDescent="0.2">
      <c r="A28">
        <v>49.940000000000005</v>
      </c>
      <c r="B28">
        <f t="shared" si="0"/>
        <v>0.66943699731903494</v>
      </c>
      <c r="C28">
        <v>0.42599999999999999</v>
      </c>
      <c r="D28">
        <v>0.181476</v>
      </c>
      <c r="E28">
        <v>0.43948069498296199</v>
      </c>
      <c r="F28">
        <f t="shared" si="1"/>
        <v>0.66293340161962122</v>
      </c>
    </row>
    <row r="29" spans="1:6" x14ac:dyDescent="0.2">
      <c r="A29">
        <v>51.97</v>
      </c>
      <c r="B29">
        <f t="shared" si="0"/>
        <v>0.69664879356568365</v>
      </c>
      <c r="C29">
        <v>0.42000000000000004</v>
      </c>
      <c r="D29">
        <v>0.17640000000000003</v>
      </c>
      <c r="E29">
        <v>0.38723023490646702</v>
      </c>
      <c r="F29">
        <f t="shared" si="1"/>
        <v>0.62227826163740207</v>
      </c>
    </row>
    <row r="30" spans="1:6" x14ac:dyDescent="0.2">
      <c r="A30">
        <v>53.99</v>
      </c>
      <c r="B30">
        <f t="shared" si="0"/>
        <v>0.72372654155495986</v>
      </c>
      <c r="C30">
        <v>0.39599999999999996</v>
      </c>
      <c r="D30">
        <v>0.15681599999999998</v>
      </c>
      <c r="E30">
        <v>0.340364678266525</v>
      </c>
      <c r="F30">
        <f t="shared" si="1"/>
        <v>0.58340781471156611</v>
      </c>
    </row>
    <row r="31" spans="1:6" x14ac:dyDescent="0.2">
      <c r="A31">
        <v>55.93</v>
      </c>
      <c r="B31">
        <f t="shared" si="0"/>
        <v>0.74973190348525476</v>
      </c>
      <c r="C31">
        <v>0.36599999999999999</v>
      </c>
      <c r="D31">
        <v>0.13395599999999999</v>
      </c>
      <c r="E31">
        <v>0.29053353984300301</v>
      </c>
      <c r="F31">
        <f t="shared" si="1"/>
        <v>0.53901163238190231</v>
      </c>
    </row>
    <row r="32" spans="1:6" x14ac:dyDescent="0.2">
      <c r="A32">
        <v>57.960000000000008</v>
      </c>
      <c r="B32">
        <f t="shared" si="0"/>
        <v>0.77694369973190369</v>
      </c>
      <c r="C32">
        <v>0.36300000000000004</v>
      </c>
      <c r="D32">
        <v>0.13176900000000002</v>
      </c>
      <c r="E32">
        <v>0.24837464191844499</v>
      </c>
      <c r="F32">
        <f t="shared" si="1"/>
        <v>0.49837199150679101</v>
      </c>
    </row>
    <row r="33" spans="1:6" x14ac:dyDescent="0.2">
      <c r="A33">
        <v>59.980000000000004</v>
      </c>
      <c r="B33">
        <f t="shared" si="0"/>
        <v>0.80402144772117978</v>
      </c>
      <c r="C33">
        <v>0.32700000000000001</v>
      </c>
      <c r="D33">
        <v>0.10692900000000001</v>
      </c>
      <c r="E33">
        <v>0.20371567084334599</v>
      </c>
      <c r="F33">
        <f t="shared" si="1"/>
        <v>0.45134872420706584</v>
      </c>
    </row>
    <row r="34" spans="1:6" x14ac:dyDescent="0.2">
      <c r="A34">
        <v>62.010000000000005</v>
      </c>
      <c r="B34">
        <f t="shared" si="0"/>
        <v>0.83123324396782861</v>
      </c>
      <c r="C34">
        <v>0.32099999999999995</v>
      </c>
      <c r="D34">
        <v>0.10304099999999997</v>
      </c>
      <c r="E34">
        <v>0.162128140657882</v>
      </c>
      <c r="F34">
        <f t="shared" si="1"/>
        <v>0.40265138849615556</v>
      </c>
    </row>
    <row r="35" spans="1:6" x14ac:dyDescent="0.2">
      <c r="A35">
        <v>63.94</v>
      </c>
      <c r="B35">
        <f t="shared" si="0"/>
        <v>0.85710455764075066</v>
      </c>
      <c r="C35">
        <v>0.28800000000000003</v>
      </c>
      <c r="D35">
        <v>8.2944000000000018E-2</v>
      </c>
      <c r="E35">
        <v>0.124902887801116</v>
      </c>
      <c r="F35">
        <f t="shared" si="1"/>
        <v>0.35341602651990189</v>
      </c>
    </row>
    <row r="36" spans="1:6" x14ac:dyDescent="0.2">
      <c r="A36">
        <v>65.97</v>
      </c>
      <c r="B36">
        <f t="shared" si="0"/>
        <v>0.88431635388739949</v>
      </c>
      <c r="C36">
        <v>0.27900000000000003</v>
      </c>
      <c r="D36">
        <v>7.7841000000000021E-2</v>
      </c>
      <c r="E36">
        <v>9.2113877930484103E-2</v>
      </c>
      <c r="F36">
        <f t="shared" si="1"/>
        <v>0.30350268191646035</v>
      </c>
    </row>
    <row r="37" spans="1:6" x14ac:dyDescent="0.2">
      <c r="A37">
        <v>68</v>
      </c>
      <c r="B37">
        <f t="shared" si="0"/>
        <v>0.91152815013404831</v>
      </c>
      <c r="C37">
        <v>0.24299999999999999</v>
      </c>
      <c r="D37">
        <v>5.9048999999999997E-2</v>
      </c>
      <c r="E37">
        <v>6.2685555385103495E-2</v>
      </c>
      <c r="F37">
        <f t="shared" si="1"/>
        <v>0.25037083573192687</v>
      </c>
    </row>
    <row r="38" spans="1:6" x14ac:dyDescent="0.2">
      <c r="A38">
        <v>68.97</v>
      </c>
      <c r="B38">
        <f t="shared" si="0"/>
        <v>0.92453083109919576</v>
      </c>
      <c r="C38">
        <v>0.23699999999999999</v>
      </c>
      <c r="D38">
        <v>5.6168999999999997E-2</v>
      </c>
      <c r="E38">
        <v>4.57954296511646E-2</v>
      </c>
      <c r="F38">
        <f t="shared" si="1"/>
        <v>0.213998667405114</v>
      </c>
    </row>
    <row r="39" spans="1:6" x14ac:dyDescent="0.2">
      <c r="A39">
        <v>69.930000000000007</v>
      </c>
      <c r="B39">
        <f t="shared" si="0"/>
        <v>0.9373994638069707</v>
      </c>
      <c r="C39">
        <v>0.20699999999999999</v>
      </c>
      <c r="D39">
        <v>4.2848999999999998E-2</v>
      </c>
      <c r="E39">
        <v>3.9074394292668901E-2</v>
      </c>
      <c r="F39">
        <f t="shared" si="1"/>
        <v>0.19767244191507552</v>
      </c>
    </row>
    <row r="40" spans="1:6" x14ac:dyDescent="0.2">
      <c r="A40">
        <v>70.989999999999995</v>
      </c>
      <c r="B40">
        <f t="shared" si="0"/>
        <v>0.95160857908847185</v>
      </c>
      <c r="C40">
        <v>0.19799999999999998</v>
      </c>
      <c r="D40">
        <v>3.9203999999999996E-2</v>
      </c>
      <c r="E40">
        <v>2.5975517440341E-2</v>
      </c>
      <c r="F40">
        <f t="shared" si="1"/>
        <v>0.16116921989120939</v>
      </c>
    </row>
    <row r="41" spans="1:6" x14ac:dyDescent="0.2">
      <c r="A41">
        <v>71.960000000000008</v>
      </c>
      <c r="B41">
        <f t="shared" si="0"/>
        <v>0.96461126005361952</v>
      </c>
      <c r="C41">
        <v>0.16200000000000001</v>
      </c>
      <c r="D41">
        <v>2.6244E-2</v>
      </c>
      <c r="E41">
        <v>1.5087128010931899E-2</v>
      </c>
      <c r="F41">
        <f t="shared" si="1"/>
        <v>0.12282967072711666</v>
      </c>
    </row>
    <row r="42" spans="1:6" x14ac:dyDescent="0.2">
      <c r="A42">
        <v>72.930000000000007</v>
      </c>
      <c r="B42">
        <f t="shared" si="0"/>
        <v>0.97761394101876697</v>
      </c>
      <c r="C42">
        <v>0.13799999999999998</v>
      </c>
      <c r="D42">
        <v>1.9043999999999995E-2</v>
      </c>
      <c r="E42">
        <v>6.0441478053532404E-3</v>
      </c>
      <c r="F42">
        <f t="shared" si="1"/>
        <v>7.7744117496780688E-2</v>
      </c>
    </row>
    <row r="43" spans="1:6" x14ac:dyDescent="0.2">
      <c r="A43">
        <v>73.989999999999995</v>
      </c>
      <c r="B43">
        <f t="shared" si="0"/>
        <v>0.99182305630026812</v>
      </c>
      <c r="C43">
        <v>0.10500000000000001</v>
      </c>
      <c r="D43">
        <v>1.1025000000000002E-2</v>
      </c>
      <c r="E43">
        <v>1.8065602890762001E-3</v>
      </c>
      <c r="F43">
        <f t="shared" si="1"/>
        <v>4.250365030295869E-2</v>
      </c>
    </row>
    <row r="44" spans="1:6" x14ac:dyDescent="0.2">
      <c r="A44">
        <v>74.600000000000009</v>
      </c>
      <c r="B44">
        <v>0.99990000000000001</v>
      </c>
      <c r="C44">
        <v>7.2000000000000008E-2</v>
      </c>
      <c r="D44">
        <v>5.1840000000000011E-3</v>
      </c>
      <c r="E44">
        <v>3.0807714198162901E-4</v>
      </c>
      <c r="F44">
        <f t="shared" si="1"/>
        <v>1.7552126423360476E-2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43B-A60D-4EB8-9A07-2CAC1222089C}">
  <dimension ref="A1:F35"/>
  <sheetViews>
    <sheetView workbookViewId="0">
      <selection activeCell="F15" sqref="F15"/>
    </sheetView>
  </sheetViews>
  <sheetFormatPr defaultRowHeight="14.25" x14ac:dyDescent="0.2"/>
  <sheetData>
    <row r="1" spans="1:6" x14ac:dyDescent="0.2">
      <c r="A1">
        <v>0</v>
      </c>
      <c r="B1">
        <f>A1/58.05</f>
        <v>0</v>
      </c>
      <c r="C1">
        <v>0.61799999999999999</v>
      </c>
      <c r="D1">
        <v>0.38192399999999999</v>
      </c>
      <c r="E1">
        <v>3.9930831782777498</v>
      </c>
      <c r="F1">
        <f t="shared" ref="F1:F35" si="0">SQRT(E1)</f>
        <v>1.9982700463845595</v>
      </c>
    </row>
    <row r="2" spans="1:6" x14ac:dyDescent="0.2">
      <c r="A2">
        <v>1.0600000000000005</v>
      </c>
      <c r="B2">
        <f t="shared" ref="B2:B34" si="1">A2/58.05</f>
        <v>1.8260120585701992E-2</v>
      </c>
      <c r="C2">
        <v>0.61499999999999999</v>
      </c>
      <c r="D2">
        <v>0.37822499999999998</v>
      </c>
      <c r="E2">
        <v>3.9177586563552498</v>
      </c>
      <c r="F2">
        <f t="shared" si="0"/>
        <v>1.9793328816435223</v>
      </c>
    </row>
    <row r="3" spans="1:6" x14ac:dyDescent="0.2">
      <c r="A3">
        <v>2.0300000000000002</v>
      </c>
      <c r="B3">
        <f t="shared" si="1"/>
        <v>3.4969853574504745E-2</v>
      </c>
      <c r="C3">
        <v>0.61499999999999999</v>
      </c>
      <c r="D3">
        <v>0.37822499999999998</v>
      </c>
      <c r="E3">
        <v>3.8180619413695398</v>
      </c>
      <c r="F3">
        <f t="shared" si="0"/>
        <v>1.9539861671387388</v>
      </c>
    </row>
    <row r="4" spans="1:6" x14ac:dyDescent="0.2">
      <c r="A4">
        <v>3</v>
      </c>
      <c r="B4">
        <f t="shared" si="1"/>
        <v>5.1679586563307497E-2</v>
      </c>
      <c r="C4">
        <v>0.621</v>
      </c>
      <c r="D4">
        <v>0.38564100000000001</v>
      </c>
      <c r="E4">
        <v>3.70322652598789</v>
      </c>
      <c r="F4">
        <f t="shared" si="0"/>
        <v>1.9243769188981379</v>
      </c>
    </row>
    <row r="5" spans="1:6" x14ac:dyDescent="0.2">
      <c r="A5">
        <v>4.0500000000000007</v>
      </c>
      <c r="B5">
        <f t="shared" si="1"/>
        <v>6.9767441860465129E-2</v>
      </c>
      <c r="C5">
        <v>0.60899999999999999</v>
      </c>
      <c r="D5">
        <v>0.37088099999999996</v>
      </c>
      <c r="E5">
        <v>3.5898989242835202</v>
      </c>
      <c r="F5">
        <f t="shared" si="0"/>
        <v>1.8947028591004764</v>
      </c>
    </row>
    <row r="6" spans="1:6" x14ac:dyDescent="0.2">
      <c r="A6">
        <v>5.0199999999999996</v>
      </c>
      <c r="B6">
        <f t="shared" si="1"/>
        <v>8.6477174849267868E-2</v>
      </c>
      <c r="C6">
        <v>0.61199999999999999</v>
      </c>
      <c r="D6">
        <v>0.37454399999999999</v>
      </c>
      <c r="E6">
        <v>3.49188170473042</v>
      </c>
      <c r="F6">
        <f t="shared" si="0"/>
        <v>1.8686577280846324</v>
      </c>
    </row>
    <row r="7" spans="1:6" x14ac:dyDescent="0.2">
      <c r="A7">
        <v>7.0500000000000007</v>
      </c>
      <c r="B7">
        <f t="shared" si="1"/>
        <v>0.12144702842377263</v>
      </c>
      <c r="C7">
        <v>0.60899999999999999</v>
      </c>
      <c r="D7">
        <v>0.37088099999999996</v>
      </c>
      <c r="E7">
        <v>3.2286167241648598</v>
      </c>
      <c r="F7">
        <f t="shared" si="0"/>
        <v>1.7968351967180685</v>
      </c>
    </row>
    <row r="8" spans="1:6" x14ac:dyDescent="0.2">
      <c r="A8">
        <v>9.07</v>
      </c>
      <c r="B8">
        <f t="shared" si="1"/>
        <v>0.156244616709733</v>
      </c>
      <c r="C8">
        <v>0.60299999999999998</v>
      </c>
      <c r="D8">
        <v>0.36360899999999996</v>
      </c>
      <c r="E8">
        <v>3.03389008609805</v>
      </c>
      <c r="F8">
        <f t="shared" si="0"/>
        <v>1.741806558174027</v>
      </c>
    </row>
    <row r="9" spans="1:6" x14ac:dyDescent="0.2">
      <c r="A9">
        <v>11.010000000000002</v>
      </c>
      <c r="B9">
        <f t="shared" si="1"/>
        <v>0.18966408268733853</v>
      </c>
      <c r="C9">
        <v>0.6</v>
      </c>
      <c r="D9">
        <v>0.36</v>
      </c>
      <c r="E9">
        <v>2.8427470502048102</v>
      </c>
      <c r="F9">
        <f t="shared" si="0"/>
        <v>1.6860447948393336</v>
      </c>
    </row>
    <row r="10" spans="1:6" x14ac:dyDescent="0.2">
      <c r="A10">
        <v>13.04</v>
      </c>
      <c r="B10">
        <f t="shared" si="1"/>
        <v>0.22463393626184325</v>
      </c>
      <c r="C10">
        <v>0.59699999999999998</v>
      </c>
      <c r="D10">
        <v>0.35640899999999998</v>
      </c>
      <c r="E10">
        <v>2.6378097584917501</v>
      </c>
      <c r="F10">
        <f t="shared" si="0"/>
        <v>1.624133540843163</v>
      </c>
    </row>
    <row r="11" spans="1:6" x14ac:dyDescent="0.2">
      <c r="A11">
        <v>15.059999999999999</v>
      </c>
      <c r="B11">
        <f t="shared" si="1"/>
        <v>0.2594315245478036</v>
      </c>
      <c r="C11">
        <v>0.59099999999999997</v>
      </c>
      <c r="D11">
        <v>0.34928099999999995</v>
      </c>
      <c r="E11">
        <v>2.4242871914899902</v>
      </c>
      <c r="F11">
        <f t="shared" si="0"/>
        <v>1.5570122643993496</v>
      </c>
    </row>
    <row r="12" spans="1:6" x14ac:dyDescent="0.2">
      <c r="A12">
        <v>17</v>
      </c>
      <c r="B12">
        <f t="shared" si="1"/>
        <v>0.29285099052540914</v>
      </c>
      <c r="C12">
        <v>0.59099999999999997</v>
      </c>
      <c r="D12">
        <v>0.34928099999999995</v>
      </c>
      <c r="E12">
        <v>2.2353824649642098</v>
      </c>
      <c r="F12">
        <f t="shared" si="0"/>
        <v>1.4951195487198372</v>
      </c>
    </row>
    <row r="13" spans="1:6" x14ac:dyDescent="0.2">
      <c r="A13">
        <v>19.03</v>
      </c>
      <c r="B13">
        <f t="shared" si="1"/>
        <v>0.32782084409991391</v>
      </c>
      <c r="C13">
        <v>0.58799999999999997</v>
      </c>
      <c r="D13">
        <v>0.34574399999999994</v>
      </c>
      <c r="E13">
        <v>2.0480048917600802</v>
      </c>
      <c r="F13">
        <f t="shared" si="0"/>
        <v>1.4310852147094806</v>
      </c>
    </row>
    <row r="14" spans="1:6" x14ac:dyDescent="0.2">
      <c r="A14">
        <v>21.05</v>
      </c>
      <c r="B14">
        <f t="shared" si="1"/>
        <v>0.36261843238587427</v>
      </c>
      <c r="C14">
        <v>0.58499999999999996</v>
      </c>
      <c r="D14">
        <v>0.34222499999999995</v>
      </c>
      <c r="E14">
        <v>1.8467465432744501</v>
      </c>
      <c r="F14">
        <f t="shared" si="0"/>
        <v>1.3589505301056584</v>
      </c>
    </row>
    <row r="15" spans="1:6" x14ac:dyDescent="0.2">
      <c r="A15">
        <v>22.990000000000002</v>
      </c>
      <c r="B15">
        <f t="shared" si="1"/>
        <v>0.3960378983634798</v>
      </c>
      <c r="C15">
        <v>0.59099999999999997</v>
      </c>
      <c r="D15">
        <v>0.34928099999999995</v>
      </c>
      <c r="E15">
        <v>1.69454065805722</v>
      </c>
      <c r="F15">
        <f t="shared" si="0"/>
        <v>1.3017452354655346</v>
      </c>
    </row>
    <row r="16" spans="1:6" x14ac:dyDescent="0.2">
      <c r="A16">
        <v>25.02</v>
      </c>
      <c r="B16">
        <f t="shared" si="1"/>
        <v>0.43100775193798452</v>
      </c>
      <c r="C16">
        <v>0.58499999999999996</v>
      </c>
      <c r="D16">
        <v>0.34222499999999995</v>
      </c>
      <c r="E16">
        <v>1.50867395215843</v>
      </c>
      <c r="F16">
        <f t="shared" si="0"/>
        <v>1.2282808930201716</v>
      </c>
    </row>
    <row r="17" spans="1:6" x14ac:dyDescent="0.2">
      <c r="A17">
        <v>27.040000000000003</v>
      </c>
      <c r="B17">
        <f t="shared" si="1"/>
        <v>0.46580534022394493</v>
      </c>
      <c r="C17">
        <v>0.58799999999999997</v>
      </c>
      <c r="D17">
        <v>0.34574399999999994</v>
      </c>
      <c r="E17">
        <v>1.32799111918229</v>
      </c>
      <c r="F17">
        <f t="shared" si="0"/>
        <v>1.1523849700435571</v>
      </c>
    </row>
    <row r="18" spans="1:6" x14ac:dyDescent="0.2">
      <c r="A18">
        <v>29.070000000000004</v>
      </c>
      <c r="B18">
        <f t="shared" si="1"/>
        <v>0.5007751937984497</v>
      </c>
      <c r="C18">
        <v>0.58499999999999996</v>
      </c>
      <c r="D18">
        <v>0.34222499999999995</v>
      </c>
      <c r="E18">
        <v>1.1611055956540399</v>
      </c>
      <c r="F18">
        <f t="shared" si="0"/>
        <v>1.0775460990853429</v>
      </c>
    </row>
    <row r="19" spans="1:6" x14ac:dyDescent="0.2">
      <c r="A19">
        <v>31.01</v>
      </c>
      <c r="B19">
        <f t="shared" si="1"/>
        <v>0.53419465977605518</v>
      </c>
      <c r="C19">
        <v>0.56400000000000006</v>
      </c>
      <c r="D19">
        <v>0.31809600000000005</v>
      </c>
      <c r="E19">
        <v>1.0054815131164401</v>
      </c>
      <c r="F19">
        <f t="shared" si="0"/>
        <v>1.002737010943767</v>
      </c>
    </row>
    <row r="20" spans="1:6" x14ac:dyDescent="0.2">
      <c r="A20">
        <v>33.03</v>
      </c>
      <c r="B20">
        <f t="shared" si="1"/>
        <v>0.56899224806201554</v>
      </c>
      <c r="C20">
        <v>0.52500000000000002</v>
      </c>
      <c r="D20">
        <v>0.27562500000000001</v>
      </c>
      <c r="E20">
        <v>0.84444996422385099</v>
      </c>
      <c r="F20">
        <f t="shared" si="0"/>
        <v>0.91893958681942256</v>
      </c>
    </row>
    <row r="21" spans="1:6" x14ac:dyDescent="0.2">
      <c r="A21">
        <v>35.06</v>
      </c>
      <c r="B21">
        <f t="shared" si="1"/>
        <v>0.60396210163652031</v>
      </c>
      <c r="C21">
        <v>0.504</v>
      </c>
      <c r="D21">
        <v>0.25401600000000002</v>
      </c>
      <c r="E21">
        <v>0.71525605041541995</v>
      </c>
      <c r="F21">
        <f t="shared" si="0"/>
        <v>0.84572811849637586</v>
      </c>
    </row>
    <row r="22" spans="1:6" x14ac:dyDescent="0.2">
      <c r="A22">
        <v>36.989999999999995</v>
      </c>
      <c r="B22">
        <f t="shared" si="1"/>
        <v>0.63720930232558137</v>
      </c>
      <c r="C22">
        <v>0.46500000000000002</v>
      </c>
      <c r="D22">
        <v>0.21622500000000003</v>
      </c>
      <c r="E22">
        <v>0.59462145605717698</v>
      </c>
      <c r="F22">
        <f t="shared" si="0"/>
        <v>0.77111701839421032</v>
      </c>
    </row>
    <row r="23" spans="1:6" x14ac:dyDescent="0.2">
      <c r="A23">
        <v>39.019999999999996</v>
      </c>
      <c r="B23">
        <f t="shared" si="1"/>
        <v>0.67217915590008614</v>
      </c>
      <c r="C23">
        <v>0.44400000000000001</v>
      </c>
      <c r="D23">
        <v>0.19713600000000001</v>
      </c>
      <c r="E23">
        <v>0.48786865485646302</v>
      </c>
      <c r="F23">
        <f t="shared" si="0"/>
        <v>0.69847595152335995</v>
      </c>
    </row>
    <row r="24" spans="1:6" x14ac:dyDescent="0.2">
      <c r="A24">
        <v>41.05</v>
      </c>
      <c r="B24">
        <f t="shared" si="1"/>
        <v>0.70714900947459081</v>
      </c>
      <c r="C24">
        <v>0.42000000000000004</v>
      </c>
      <c r="D24">
        <v>0.17640000000000003</v>
      </c>
      <c r="E24">
        <v>0.39504887990627402</v>
      </c>
      <c r="F24">
        <f t="shared" si="0"/>
        <v>0.62852914006136107</v>
      </c>
    </row>
    <row r="25" spans="1:6" x14ac:dyDescent="0.2">
      <c r="A25">
        <v>43.070000000000007</v>
      </c>
      <c r="B25">
        <f t="shared" si="1"/>
        <v>0.74194659776055139</v>
      </c>
      <c r="C25">
        <v>0.38400000000000001</v>
      </c>
      <c r="D25">
        <v>0.147456</v>
      </c>
      <c r="E25">
        <v>0.32362231420145499</v>
      </c>
      <c r="F25">
        <f t="shared" si="0"/>
        <v>0.56887811893362095</v>
      </c>
    </row>
    <row r="26" spans="1:6" x14ac:dyDescent="0.2">
      <c r="A26">
        <v>45.010000000000005</v>
      </c>
      <c r="B26">
        <f t="shared" si="1"/>
        <v>0.77536606373815686</v>
      </c>
      <c r="C26">
        <v>0.36</v>
      </c>
      <c r="D26">
        <v>0.12959999999999999</v>
      </c>
      <c r="E26">
        <v>0.26301967244479302</v>
      </c>
      <c r="F26">
        <f t="shared" si="0"/>
        <v>0.51285443592192226</v>
      </c>
    </row>
    <row r="27" spans="1:6" x14ac:dyDescent="0.2">
      <c r="A27">
        <v>47.040000000000006</v>
      </c>
      <c r="B27">
        <f t="shared" si="1"/>
        <v>0.81033591731266164</v>
      </c>
      <c r="C27">
        <v>0.33899999999999997</v>
      </c>
      <c r="D27">
        <v>0.11492099999999998</v>
      </c>
      <c r="E27">
        <v>0.20993675943013501</v>
      </c>
      <c r="F27">
        <f t="shared" si="0"/>
        <v>0.45818856318129003</v>
      </c>
    </row>
    <row r="28" spans="1:6" x14ac:dyDescent="0.2">
      <c r="A28">
        <v>49.06</v>
      </c>
      <c r="B28">
        <f t="shared" si="1"/>
        <v>0.84513350559862199</v>
      </c>
      <c r="C28">
        <v>0.32099999999999995</v>
      </c>
      <c r="D28">
        <v>0.10304099999999997</v>
      </c>
      <c r="E28">
        <v>0.16047375283376</v>
      </c>
      <c r="F28">
        <f t="shared" si="0"/>
        <v>0.40059175332719971</v>
      </c>
    </row>
    <row r="29" spans="1:6" x14ac:dyDescent="0.2">
      <c r="A29">
        <v>51</v>
      </c>
      <c r="B29">
        <f t="shared" si="1"/>
        <v>0.87855297157622747</v>
      </c>
      <c r="C29">
        <v>0.29699999999999999</v>
      </c>
      <c r="D29">
        <v>8.8208999999999996E-2</v>
      </c>
      <c r="E29">
        <v>0.116109796158389</v>
      </c>
      <c r="F29">
        <f t="shared" si="0"/>
        <v>0.34074887550568528</v>
      </c>
    </row>
    <row r="30" spans="1:6" x14ac:dyDescent="0.2">
      <c r="A30">
        <v>53.03</v>
      </c>
      <c r="B30">
        <f t="shared" si="1"/>
        <v>0.91352282515073224</v>
      </c>
      <c r="C30">
        <v>0.25800000000000001</v>
      </c>
      <c r="D30">
        <v>6.6563999999999998E-2</v>
      </c>
      <c r="E30">
        <v>7.5710636225998704E-2</v>
      </c>
      <c r="F30">
        <f t="shared" si="0"/>
        <v>0.27515565817551108</v>
      </c>
    </row>
    <row r="31" spans="1:6" x14ac:dyDescent="0.2">
      <c r="A31">
        <v>53.989999999999995</v>
      </c>
      <c r="B31">
        <f t="shared" si="1"/>
        <v>0.93006029285099046</v>
      </c>
      <c r="C31">
        <v>0.23399999999999999</v>
      </c>
      <c r="D31">
        <v>5.4755999999999992E-2</v>
      </c>
      <c r="E31">
        <v>5.8633221304423298E-2</v>
      </c>
      <c r="F31">
        <f t="shared" si="0"/>
        <v>0.24214297698761222</v>
      </c>
    </row>
    <row r="32" spans="1:6" x14ac:dyDescent="0.2">
      <c r="A32">
        <v>55.05</v>
      </c>
      <c r="B32">
        <f t="shared" si="1"/>
        <v>0.94832041343669249</v>
      </c>
      <c r="C32">
        <v>0.22799999999999998</v>
      </c>
      <c r="D32">
        <v>5.1983999999999989E-2</v>
      </c>
      <c r="E32">
        <v>4.0617324692626397E-2</v>
      </c>
      <c r="F32">
        <f t="shared" si="0"/>
        <v>0.20153740271380496</v>
      </c>
    </row>
    <row r="33" spans="1:6" x14ac:dyDescent="0.2">
      <c r="A33">
        <v>56.019999999999996</v>
      </c>
      <c r="B33">
        <f t="shared" si="1"/>
        <v>0.96503014642549523</v>
      </c>
      <c r="C33">
        <v>0.19500000000000001</v>
      </c>
      <c r="D33">
        <v>3.8025000000000003E-2</v>
      </c>
      <c r="E33">
        <v>2.74146244862827E-2</v>
      </c>
      <c r="F33">
        <f t="shared" si="0"/>
        <v>0.16557362255589717</v>
      </c>
    </row>
    <row r="34" spans="1:6" x14ac:dyDescent="0.2">
      <c r="A34">
        <v>56.989999999999995</v>
      </c>
      <c r="B34">
        <f t="shared" si="1"/>
        <v>0.98173987941429797</v>
      </c>
      <c r="C34">
        <v>0.16799999999999998</v>
      </c>
      <c r="D34">
        <v>2.8223999999999996E-2</v>
      </c>
      <c r="E34">
        <v>1.46798079570233E-2</v>
      </c>
      <c r="F34">
        <f t="shared" si="0"/>
        <v>0.12116025733310119</v>
      </c>
    </row>
    <row r="35" spans="1:6" x14ac:dyDescent="0.2">
      <c r="A35">
        <v>58.05</v>
      </c>
      <c r="B35">
        <v>0.99990000000000001</v>
      </c>
      <c r="C35">
        <v>0.126</v>
      </c>
      <c r="D35">
        <v>1.5876000000000001E-2</v>
      </c>
      <c r="E35">
        <v>3.9678503710398301E-3</v>
      </c>
      <c r="F35">
        <f t="shared" si="0"/>
        <v>6.2990875299838711E-2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1E25-D580-48C5-A0D2-B9E6E9C388BF}">
  <dimension ref="A1:F26"/>
  <sheetViews>
    <sheetView workbookViewId="0">
      <selection activeCell="F21" sqref="F21"/>
    </sheetView>
  </sheetViews>
  <sheetFormatPr defaultRowHeight="14.25" x14ac:dyDescent="0.2"/>
  <sheetData>
    <row r="1" spans="1:6" x14ac:dyDescent="0.2">
      <c r="A1">
        <v>0</v>
      </c>
      <c r="B1">
        <f>A1/41.05</f>
        <v>0</v>
      </c>
      <c r="C1">
        <v>0.61199999999999999</v>
      </c>
      <c r="D1">
        <v>0.37454399999999999</v>
      </c>
      <c r="E1">
        <v>3.9351399072687201</v>
      </c>
      <c r="F1">
        <f t="shared" ref="F1:F26" si="0">SQRT(E1)</f>
        <v>1.9837187066892121</v>
      </c>
    </row>
    <row r="2" spans="1:6" x14ac:dyDescent="0.2">
      <c r="A2">
        <v>1.0600000000000005</v>
      </c>
      <c r="B2">
        <f t="shared" ref="B2:B25" si="1">A2/41.05</f>
        <v>2.5822168087697942E-2</v>
      </c>
      <c r="C2">
        <v>0.61799999999999999</v>
      </c>
      <c r="D2">
        <v>0.38192399999999999</v>
      </c>
      <c r="E2">
        <v>3.8010143841445401</v>
      </c>
      <c r="F2">
        <f t="shared" si="0"/>
        <v>1.949619035643769</v>
      </c>
    </row>
    <row r="3" spans="1:6" x14ac:dyDescent="0.2">
      <c r="A3">
        <v>2.0300000000000002</v>
      </c>
      <c r="B3">
        <f t="shared" si="1"/>
        <v>4.9451887941534725E-2</v>
      </c>
      <c r="C3">
        <v>0.61499999999999999</v>
      </c>
      <c r="D3">
        <v>0.37822499999999998</v>
      </c>
      <c r="E3">
        <v>3.6259592180356699</v>
      </c>
      <c r="F3">
        <f t="shared" si="0"/>
        <v>1.9041951628012477</v>
      </c>
    </row>
    <row r="4" spans="1:6" x14ac:dyDescent="0.2">
      <c r="A4">
        <v>3</v>
      </c>
      <c r="B4">
        <f t="shared" si="1"/>
        <v>7.3081607795371498E-2</v>
      </c>
      <c r="C4">
        <v>0.61499999999999999</v>
      </c>
      <c r="D4">
        <v>0.37822499999999998</v>
      </c>
      <c r="E4">
        <v>3.4955336742433301</v>
      </c>
      <c r="F4">
        <f t="shared" si="0"/>
        <v>1.8696346365649439</v>
      </c>
    </row>
    <row r="5" spans="1:6" x14ac:dyDescent="0.2">
      <c r="A5">
        <v>4.0500000000000007</v>
      </c>
      <c r="B5">
        <f t="shared" si="1"/>
        <v>9.8660170523751547E-2</v>
      </c>
      <c r="C5">
        <v>0.60899999999999999</v>
      </c>
      <c r="D5">
        <v>0.37088099999999996</v>
      </c>
      <c r="E5">
        <v>3.33603351982247</v>
      </c>
      <c r="F5">
        <f t="shared" si="0"/>
        <v>1.8264811851816241</v>
      </c>
    </row>
    <row r="6" spans="1:6" x14ac:dyDescent="0.2">
      <c r="A6">
        <v>5.0199999999999996</v>
      </c>
      <c r="B6">
        <f t="shared" si="1"/>
        <v>0.12228989037758831</v>
      </c>
      <c r="C6">
        <v>0.60299999999999998</v>
      </c>
      <c r="D6">
        <v>0.36360899999999996</v>
      </c>
      <c r="E6">
        <v>3.1964850925569901</v>
      </c>
      <c r="F6">
        <f t="shared" si="0"/>
        <v>1.7878716655725013</v>
      </c>
    </row>
    <row r="7" spans="1:6" x14ac:dyDescent="0.2">
      <c r="A7">
        <v>7.0500000000000007</v>
      </c>
      <c r="B7">
        <f t="shared" si="1"/>
        <v>0.17174177831912305</v>
      </c>
      <c r="C7">
        <v>0.6</v>
      </c>
      <c r="D7">
        <v>0.36</v>
      </c>
      <c r="E7">
        <v>2.9099275460931899</v>
      </c>
      <c r="F7">
        <f t="shared" si="0"/>
        <v>1.7058509741748222</v>
      </c>
    </row>
    <row r="8" spans="1:6" x14ac:dyDescent="0.2">
      <c r="A8">
        <v>9.07</v>
      </c>
      <c r="B8">
        <f t="shared" si="1"/>
        <v>0.22095006090133984</v>
      </c>
      <c r="C8">
        <v>0.59699999999999998</v>
      </c>
      <c r="D8">
        <v>0.35640899999999998</v>
      </c>
      <c r="E8">
        <v>2.6034566124707501</v>
      </c>
      <c r="F8">
        <f t="shared" si="0"/>
        <v>1.6135230436751593</v>
      </c>
    </row>
    <row r="9" spans="1:6" x14ac:dyDescent="0.2">
      <c r="A9">
        <v>11.010000000000002</v>
      </c>
      <c r="B9">
        <f t="shared" si="1"/>
        <v>0.26820950060901344</v>
      </c>
      <c r="C9">
        <v>0.59699999999999998</v>
      </c>
      <c r="D9">
        <v>0.35640899999999998</v>
      </c>
      <c r="E9">
        <v>2.35072715764775</v>
      </c>
      <c r="F9">
        <f t="shared" si="0"/>
        <v>1.5332081260049955</v>
      </c>
    </row>
    <row r="10" spans="1:6" x14ac:dyDescent="0.2">
      <c r="A10">
        <v>13.04</v>
      </c>
      <c r="B10">
        <f t="shared" si="1"/>
        <v>0.3176613885505481</v>
      </c>
      <c r="C10">
        <v>0.58799999999999997</v>
      </c>
      <c r="D10">
        <v>0.34574399999999994</v>
      </c>
      <c r="E10">
        <v>2.0690321745763498</v>
      </c>
      <c r="F10">
        <f t="shared" si="0"/>
        <v>1.4384130750853004</v>
      </c>
    </row>
    <row r="11" spans="1:6" x14ac:dyDescent="0.2">
      <c r="A11">
        <v>15.059999999999999</v>
      </c>
      <c r="B11">
        <f t="shared" si="1"/>
        <v>0.36686967113276492</v>
      </c>
      <c r="C11">
        <v>0.58799999999999997</v>
      </c>
      <c r="D11">
        <v>0.34574399999999994</v>
      </c>
      <c r="E11">
        <v>1.8227029545196201</v>
      </c>
      <c r="F11">
        <f t="shared" si="0"/>
        <v>1.3500751662480204</v>
      </c>
    </row>
    <row r="12" spans="1:6" x14ac:dyDescent="0.2">
      <c r="A12">
        <v>17</v>
      </c>
      <c r="B12">
        <f t="shared" si="1"/>
        <v>0.41412911084043852</v>
      </c>
      <c r="C12">
        <v>0.58799999999999997</v>
      </c>
      <c r="D12">
        <v>0.34574399999999994</v>
      </c>
      <c r="E12">
        <v>1.57935203969672</v>
      </c>
      <c r="F12">
        <f t="shared" si="0"/>
        <v>1.2567227377972916</v>
      </c>
    </row>
    <row r="13" spans="1:6" x14ac:dyDescent="0.2">
      <c r="A13">
        <v>19.03</v>
      </c>
      <c r="B13">
        <f t="shared" si="1"/>
        <v>0.46358099878197329</v>
      </c>
      <c r="C13">
        <v>0.58199999999999996</v>
      </c>
      <c r="D13">
        <v>0.33872399999999997</v>
      </c>
      <c r="E13">
        <v>1.34566958989354</v>
      </c>
      <c r="F13">
        <f t="shared" si="0"/>
        <v>1.160029995255959</v>
      </c>
    </row>
    <row r="14" spans="1:6" x14ac:dyDescent="0.2">
      <c r="A14">
        <v>21.05</v>
      </c>
      <c r="B14">
        <f t="shared" si="1"/>
        <v>0.51278928136419011</v>
      </c>
      <c r="C14">
        <v>0.57900000000000007</v>
      </c>
      <c r="D14">
        <v>0.33524100000000007</v>
      </c>
      <c r="E14">
        <v>1.1059516442311701</v>
      </c>
      <c r="F14">
        <f t="shared" si="0"/>
        <v>1.0516423556662076</v>
      </c>
    </row>
    <row r="15" spans="1:6" x14ac:dyDescent="0.2">
      <c r="A15">
        <v>22.990000000000002</v>
      </c>
      <c r="B15">
        <f t="shared" si="1"/>
        <v>0.56004872107186365</v>
      </c>
      <c r="C15">
        <v>0.54</v>
      </c>
      <c r="D15">
        <v>0.29160000000000003</v>
      </c>
      <c r="E15">
        <v>0.88556469099813395</v>
      </c>
      <c r="F15">
        <f t="shared" si="0"/>
        <v>0.94104446813003151</v>
      </c>
    </row>
    <row r="16" spans="1:6" x14ac:dyDescent="0.2">
      <c r="A16">
        <v>25.02</v>
      </c>
      <c r="B16">
        <f t="shared" si="1"/>
        <v>0.60950060901339831</v>
      </c>
      <c r="C16">
        <v>0.501</v>
      </c>
      <c r="D16">
        <v>0.25100099999999997</v>
      </c>
      <c r="E16">
        <v>0.68980117655918805</v>
      </c>
      <c r="F16">
        <f t="shared" si="0"/>
        <v>0.83054270002161124</v>
      </c>
    </row>
    <row r="17" spans="1:6" x14ac:dyDescent="0.2">
      <c r="A17">
        <v>27.040000000000003</v>
      </c>
      <c r="B17">
        <f t="shared" si="1"/>
        <v>0.65870889159561519</v>
      </c>
      <c r="C17">
        <v>0.44700000000000001</v>
      </c>
      <c r="D17">
        <v>0.19980900000000001</v>
      </c>
      <c r="E17">
        <v>0.52865918811845403</v>
      </c>
      <c r="F17">
        <f t="shared" si="0"/>
        <v>0.72708953239505103</v>
      </c>
    </row>
    <row r="18" spans="1:6" x14ac:dyDescent="0.2">
      <c r="A18">
        <v>29.070000000000004</v>
      </c>
      <c r="B18">
        <f t="shared" si="1"/>
        <v>0.70816077953714995</v>
      </c>
      <c r="C18">
        <v>0.40800000000000003</v>
      </c>
      <c r="D18">
        <v>0.16646400000000003</v>
      </c>
      <c r="E18">
        <v>0.378514332195239</v>
      </c>
      <c r="F18">
        <f t="shared" si="0"/>
        <v>0.61523518445813796</v>
      </c>
    </row>
    <row r="19" spans="1:6" x14ac:dyDescent="0.2">
      <c r="A19">
        <v>31.01</v>
      </c>
      <c r="B19">
        <f t="shared" si="1"/>
        <v>0.7554202192448235</v>
      </c>
      <c r="C19">
        <v>0.36599999999999999</v>
      </c>
      <c r="D19">
        <v>0.13395599999999999</v>
      </c>
      <c r="E19">
        <v>0.27098098973336998</v>
      </c>
      <c r="F19">
        <f t="shared" si="0"/>
        <v>0.52055834421644798</v>
      </c>
    </row>
    <row r="20" spans="1:6" x14ac:dyDescent="0.2">
      <c r="A20">
        <v>33.03</v>
      </c>
      <c r="B20">
        <f t="shared" si="1"/>
        <v>0.80462850182704027</v>
      </c>
      <c r="C20">
        <v>0.34500000000000003</v>
      </c>
      <c r="D20">
        <v>0.11902500000000002</v>
      </c>
      <c r="E20">
        <v>0.19397154370615399</v>
      </c>
      <c r="F20">
        <f t="shared" si="0"/>
        <v>0.44042200638268975</v>
      </c>
    </row>
    <row r="21" spans="1:6" x14ac:dyDescent="0.2">
      <c r="A21">
        <v>35.06</v>
      </c>
      <c r="B21">
        <f t="shared" si="1"/>
        <v>0.85408038976857503</v>
      </c>
      <c r="C21">
        <v>0.30299999999999999</v>
      </c>
      <c r="D21">
        <v>9.1809000000000002E-2</v>
      </c>
      <c r="E21">
        <v>0.12214919387565</v>
      </c>
      <c r="F21">
        <f t="shared" si="0"/>
        <v>0.34949848908922337</v>
      </c>
    </row>
    <row r="22" spans="1:6" x14ac:dyDescent="0.2">
      <c r="A22">
        <v>36.989999999999995</v>
      </c>
      <c r="B22">
        <f t="shared" si="1"/>
        <v>0.90109622411693047</v>
      </c>
      <c r="C22">
        <v>0.26100000000000001</v>
      </c>
      <c r="D22">
        <v>6.8121000000000001E-2</v>
      </c>
      <c r="E22">
        <v>7.0539656399598805E-2</v>
      </c>
      <c r="F22">
        <f t="shared" si="0"/>
        <v>0.26559302776917698</v>
      </c>
    </row>
    <row r="23" spans="1:6" x14ac:dyDescent="0.2">
      <c r="A23">
        <v>38.049999999999997</v>
      </c>
      <c r="B23">
        <f t="shared" si="1"/>
        <v>0.92691839220462846</v>
      </c>
      <c r="C23">
        <v>0.252</v>
      </c>
      <c r="D23">
        <v>6.3504000000000005E-2</v>
      </c>
      <c r="E23">
        <v>3.5806164039212898E-2</v>
      </c>
      <c r="F23">
        <f t="shared" si="0"/>
        <v>0.18922516756291405</v>
      </c>
    </row>
    <row r="24" spans="1:6" x14ac:dyDescent="0.2">
      <c r="A24">
        <v>39.019999999999996</v>
      </c>
      <c r="B24">
        <f t="shared" si="1"/>
        <v>0.95054811205846523</v>
      </c>
      <c r="C24">
        <v>0.183</v>
      </c>
      <c r="D24">
        <v>3.3488999999999998E-2</v>
      </c>
      <c r="E24">
        <v>2.63093807748233E-2</v>
      </c>
      <c r="F24">
        <f t="shared" si="0"/>
        <v>0.16220166699150568</v>
      </c>
    </row>
    <row r="25" spans="1:6" x14ac:dyDescent="0.2">
      <c r="A25">
        <v>39.989999999999995</v>
      </c>
      <c r="B25">
        <f t="shared" si="1"/>
        <v>0.97417783191230201</v>
      </c>
      <c r="C25">
        <v>0.16500000000000001</v>
      </c>
      <c r="D25">
        <v>2.7225000000000003E-2</v>
      </c>
      <c r="E25">
        <v>8.8443247357215208E-3</v>
      </c>
      <c r="F25">
        <f t="shared" si="0"/>
        <v>9.4044270084474163E-2</v>
      </c>
    </row>
    <row r="26" spans="1:6" x14ac:dyDescent="0.2">
      <c r="A26">
        <v>41.05</v>
      </c>
      <c r="B26">
        <v>0.99990000000000001</v>
      </c>
      <c r="C26">
        <v>0.10200000000000001</v>
      </c>
      <c r="D26">
        <v>1.0404000000000002E-2</v>
      </c>
      <c r="E26">
        <v>1.09557388927168E-3</v>
      </c>
      <c r="F26">
        <f t="shared" si="0"/>
        <v>3.3099454516225493E-2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4118-1959-4D4A-9944-8B38133122F3}">
  <dimension ref="A1:G33"/>
  <sheetViews>
    <sheetView topLeftCell="A19" workbookViewId="0">
      <selection activeCell="G1" sqref="G1:G1048576"/>
    </sheetView>
  </sheetViews>
  <sheetFormatPr defaultRowHeight="14.25" x14ac:dyDescent="0.2"/>
  <sheetData>
    <row r="1" spans="1:7" x14ac:dyDescent="0.2">
      <c r="A1">
        <v>0</v>
      </c>
      <c r="B1">
        <f>A1/54.43</f>
        <v>0</v>
      </c>
      <c r="C1">
        <v>0.56999999999999995</v>
      </c>
      <c r="D1">
        <f>C1^2</f>
        <v>0.32489999999999997</v>
      </c>
      <c r="E1">
        <v>4.0220049378572904</v>
      </c>
      <c r="F1">
        <f t="shared" ref="F1:F33" si="0">SQRT(E1)</f>
        <v>2.0054936893087674</v>
      </c>
      <c r="G1">
        <v>152.76</v>
      </c>
    </row>
    <row r="2" spans="1:7" x14ac:dyDescent="0.2">
      <c r="A2">
        <v>1.4100000000000001</v>
      </c>
      <c r="B2">
        <f t="shared" ref="B2:B33" si="1">A2/54.43</f>
        <v>2.5904831894176007E-2</v>
      </c>
      <c r="C2">
        <v>0.56999999999999995</v>
      </c>
      <c r="D2">
        <f t="shared" ref="D2:D33" si="2">C2^2</f>
        <v>0.32489999999999997</v>
      </c>
      <c r="E2">
        <v>3.9477233995630501</v>
      </c>
      <c r="F2">
        <f t="shared" si="0"/>
        <v>1.9868878678886361</v>
      </c>
      <c r="G2">
        <v>150.57</v>
      </c>
    </row>
    <row r="3" spans="1:7" x14ac:dyDescent="0.2">
      <c r="A3">
        <v>2.38</v>
      </c>
      <c r="B3">
        <f t="shared" si="1"/>
        <v>4.3725886459672972E-2</v>
      </c>
      <c r="C3">
        <v>0.56999999999999995</v>
      </c>
      <c r="D3">
        <f t="shared" si="2"/>
        <v>0.32489999999999997</v>
      </c>
      <c r="E3">
        <v>3.7972887882662101</v>
      </c>
      <c r="F3">
        <f t="shared" si="0"/>
        <v>1.9486633337409029</v>
      </c>
      <c r="G3">
        <v>150.56</v>
      </c>
    </row>
    <row r="4" spans="1:7" x14ac:dyDescent="0.2">
      <c r="A4">
        <v>3.4300000000000006</v>
      </c>
      <c r="B4">
        <f t="shared" si="1"/>
        <v>6.3016718721293413E-2</v>
      </c>
      <c r="C4">
        <v>0.56999999999999995</v>
      </c>
      <c r="D4">
        <f t="shared" si="2"/>
        <v>0.32489999999999997</v>
      </c>
      <c r="E4">
        <v>3.6536861608140101</v>
      </c>
      <c r="F4">
        <f t="shared" si="0"/>
        <v>1.9114617863860135</v>
      </c>
      <c r="G4">
        <v>150.51</v>
      </c>
    </row>
    <row r="5" spans="1:7" x14ac:dyDescent="0.2">
      <c r="A5">
        <v>4.3999999999999995</v>
      </c>
      <c r="B5">
        <f t="shared" si="1"/>
        <v>8.0837773286790357E-2</v>
      </c>
      <c r="C5">
        <v>0.56999999999999995</v>
      </c>
      <c r="D5">
        <f t="shared" si="2"/>
        <v>0.32489999999999997</v>
      </c>
      <c r="E5">
        <v>3.5357575898543101</v>
      </c>
      <c r="F5">
        <f t="shared" si="0"/>
        <v>1.8803610264665427</v>
      </c>
      <c r="G5">
        <v>150.38999999999999</v>
      </c>
    </row>
    <row r="6" spans="1:7" x14ac:dyDescent="0.2">
      <c r="A6">
        <v>6.4300000000000006</v>
      </c>
      <c r="B6">
        <f t="shared" si="1"/>
        <v>0.11813338232592321</v>
      </c>
      <c r="C6">
        <v>0.56999999999999995</v>
      </c>
      <c r="D6">
        <f t="shared" si="2"/>
        <v>0.32489999999999997</v>
      </c>
      <c r="E6">
        <v>3.3088331582383499</v>
      </c>
      <c r="F6">
        <f t="shared" si="0"/>
        <v>1.8190198344818425</v>
      </c>
      <c r="G6">
        <v>148.88999999999999</v>
      </c>
    </row>
    <row r="7" spans="1:7" x14ac:dyDescent="0.2">
      <c r="A7">
        <v>8.4499999999999993</v>
      </c>
      <c r="B7">
        <f t="shared" si="1"/>
        <v>0.1552452691530406</v>
      </c>
      <c r="C7">
        <v>0.56999999999999995</v>
      </c>
      <c r="D7">
        <f t="shared" si="2"/>
        <v>0.32489999999999997</v>
      </c>
      <c r="E7">
        <v>3.1016504320256799</v>
      </c>
      <c r="F7">
        <f t="shared" si="0"/>
        <v>1.7611503150003067</v>
      </c>
      <c r="G7">
        <v>148.72999999999999</v>
      </c>
    </row>
    <row r="8" spans="1:7" x14ac:dyDescent="0.2">
      <c r="A8">
        <v>10.39</v>
      </c>
      <c r="B8">
        <f t="shared" si="1"/>
        <v>0.19088737828403454</v>
      </c>
      <c r="C8">
        <v>0.56999999999999995</v>
      </c>
      <c r="D8">
        <f t="shared" si="2"/>
        <v>0.32489999999999997</v>
      </c>
      <c r="E8">
        <v>2.85888072441006</v>
      </c>
      <c r="F8">
        <f t="shared" si="0"/>
        <v>1.6908224993801271</v>
      </c>
      <c r="G8">
        <v>146.32</v>
      </c>
    </row>
    <row r="9" spans="1:7" x14ac:dyDescent="0.2">
      <c r="A9">
        <v>12.419999999999998</v>
      </c>
      <c r="B9">
        <f t="shared" si="1"/>
        <v>0.22818298732316733</v>
      </c>
      <c r="C9">
        <v>0.56999999999999995</v>
      </c>
      <c r="D9">
        <f t="shared" si="2"/>
        <v>0.32489999999999997</v>
      </c>
      <c r="E9">
        <v>2.6656138902015898</v>
      </c>
      <c r="F9">
        <f t="shared" si="0"/>
        <v>1.6326707843902855</v>
      </c>
      <c r="G9">
        <v>140.97</v>
      </c>
    </row>
    <row r="10" spans="1:7" x14ac:dyDescent="0.2">
      <c r="A10">
        <v>14.439999999999998</v>
      </c>
      <c r="B10">
        <f t="shared" si="1"/>
        <v>0.26529487415028474</v>
      </c>
      <c r="C10">
        <v>0.56999999999999995</v>
      </c>
      <c r="D10">
        <f t="shared" si="2"/>
        <v>0.32489999999999997</v>
      </c>
      <c r="E10">
        <v>2.4348975311199998</v>
      </c>
      <c r="F10">
        <f t="shared" si="0"/>
        <v>1.5604158199403131</v>
      </c>
      <c r="G10">
        <v>141.21</v>
      </c>
    </row>
    <row r="11" spans="1:7" x14ac:dyDescent="0.2">
      <c r="A11">
        <v>16.38</v>
      </c>
      <c r="B11">
        <f t="shared" si="1"/>
        <v>0.30093698328127871</v>
      </c>
      <c r="C11">
        <v>0.56699999999999995</v>
      </c>
      <c r="D11">
        <f t="shared" si="2"/>
        <v>0.32148899999999997</v>
      </c>
      <c r="E11">
        <v>2.2067765862428002</v>
      </c>
      <c r="F11">
        <f t="shared" si="0"/>
        <v>1.4855223277496707</v>
      </c>
      <c r="G11">
        <v>141.63</v>
      </c>
    </row>
    <row r="12" spans="1:7" x14ac:dyDescent="0.2">
      <c r="A12">
        <v>18.41</v>
      </c>
      <c r="B12">
        <f t="shared" si="1"/>
        <v>0.33823259232041153</v>
      </c>
      <c r="C12">
        <v>0.56399999999999995</v>
      </c>
      <c r="D12">
        <f t="shared" si="2"/>
        <v>0.31809599999999993</v>
      </c>
      <c r="E12">
        <v>2.01355911902129</v>
      </c>
      <c r="F12">
        <f t="shared" si="0"/>
        <v>1.4189993372166494</v>
      </c>
      <c r="G12">
        <v>140.24</v>
      </c>
    </row>
    <row r="13" spans="1:7" x14ac:dyDescent="0.2">
      <c r="A13">
        <v>20.43</v>
      </c>
      <c r="B13">
        <f t="shared" si="1"/>
        <v>0.37534447914752894</v>
      </c>
      <c r="C13">
        <v>0.56400000000000006</v>
      </c>
      <c r="D13">
        <f t="shared" si="2"/>
        <v>0.31809600000000005</v>
      </c>
      <c r="E13">
        <v>1.85321226139799</v>
      </c>
      <c r="F13">
        <f t="shared" si="0"/>
        <v>1.3613273894982023</v>
      </c>
      <c r="G13">
        <v>137.09</v>
      </c>
    </row>
    <row r="14" spans="1:7" x14ac:dyDescent="0.2">
      <c r="A14">
        <v>22.37</v>
      </c>
      <c r="B14">
        <f t="shared" si="1"/>
        <v>0.41098658827852291</v>
      </c>
      <c r="C14">
        <v>0.56100000000000005</v>
      </c>
      <c r="D14">
        <f t="shared" si="2"/>
        <v>0.31472100000000008</v>
      </c>
      <c r="E14">
        <v>1.6551763387449201</v>
      </c>
      <c r="F14">
        <f t="shared" si="0"/>
        <v>1.2865365672008395</v>
      </c>
      <c r="G14">
        <v>134.19999999999999</v>
      </c>
    </row>
    <row r="15" spans="1:7" x14ac:dyDescent="0.2">
      <c r="A15">
        <v>24.4</v>
      </c>
      <c r="B15">
        <f t="shared" si="1"/>
        <v>0.44828219731765567</v>
      </c>
      <c r="C15">
        <v>0.56100000000000005</v>
      </c>
      <c r="D15">
        <f t="shared" si="2"/>
        <v>0.31472100000000008</v>
      </c>
      <c r="E15">
        <v>1.4508083790189099</v>
      </c>
      <c r="F15">
        <f t="shared" si="0"/>
        <v>1.2044950722269103</v>
      </c>
      <c r="G15">
        <v>134.16999999999999</v>
      </c>
    </row>
    <row r="16" spans="1:7" x14ac:dyDescent="0.2">
      <c r="A16">
        <v>26.42</v>
      </c>
      <c r="B16">
        <f t="shared" si="1"/>
        <v>0.48539408414477314</v>
      </c>
      <c r="C16">
        <v>0.56100000000000005</v>
      </c>
      <c r="D16">
        <f t="shared" si="2"/>
        <v>0.31472100000000008</v>
      </c>
      <c r="E16">
        <v>1.2827828343485299</v>
      </c>
      <c r="F16">
        <f t="shared" si="0"/>
        <v>1.1326000328220593</v>
      </c>
      <c r="G16">
        <v>129.1</v>
      </c>
    </row>
    <row r="17" spans="1:7" x14ac:dyDescent="0.2">
      <c r="A17">
        <v>28.450000000000003</v>
      </c>
      <c r="B17">
        <f t="shared" si="1"/>
        <v>0.52268969318390601</v>
      </c>
      <c r="C17">
        <v>0.56100000000000005</v>
      </c>
      <c r="D17">
        <f t="shared" si="2"/>
        <v>0.31472100000000008</v>
      </c>
      <c r="E17">
        <v>1.1042952206550101</v>
      </c>
      <c r="F17">
        <f t="shared" si="0"/>
        <v>1.0508545192627807</v>
      </c>
      <c r="G17">
        <v>125.2</v>
      </c>
    </row>
    <row r="18" spans="1:7" x14ac:dyDescent="0.2">
      <c r="A18">
        <v>30.39</v>
      </c>
      <c r="B18">
        <f t="shared" si="1"/>
        <v>0.55833180231489987</v>
      </c>
      <c r="C18">
        <v>0.55800000000000005</v>
      </c>
      <c r="D18">
        <f t="shared" si="2"/>
        <v>0.31136400000000009</v>
      </c>
      <c r="E18">
        <v>0.95244440452267198</v>
      </c>
      <c r="F18">
        <f t="shared" si="0"/>
        <v>0.97593258195567589</v>
      </c>
      <c r="G18">
        <v>124.02</v>
      </c>
    </row>
    <row r="19" spans="1:7" x14ac:dyDescent="0.2">
      <c r="A19">
        <v>32.409999999999997</v>
      </c>
      <c r="B19">
        <f t="shared" si="1"/>
        <v>0.59544368914201717</v>
      </c>
      <c r="C19">
        <v>0.53700000000000003</v>
      </c>
      <c r="D19">
        <f t="shared" si="2"/>
        <v>0.28836900000000004</v>
      </c>
      <c r="E19">
        <v>0.80380854979875604</v>
      </c>
      <c r="F19">
        <f t="shared" si="0"/>
        <v>0.89655370714684801</v>
      </c>
      <c r="G19">
        <v>122</v>
      </c>
    </row>
    <row r="20" spans="1:7" x14ac:dyDescent="0.2">
      <c r="A20">
        <v>34.44</v>
      </c>
      <c r="B20">
        <f t="shared" si="1"/>
        <v>0.63273929818115004</v>
      </c>
      <c r="C20">
        <v>0.49800000000000005</v>
      </c>
      <c r="D20">
        <f t="shared" si="2"/>
        <v>0.24800400000000006</v>
      </c>
      <c r="E20">
        <v>0.66140820357190999</v>
      </c>
      <c r="F20">
        <f t="shared" si="0"/>
        <v>0.81327006804130564</v>
      </c>
      <c r="G20">
        <v>121.31</v>
      </c>
    </row>
    <row r="21" spans="1:7" x14ac:dyDescent="0.2">
      <c r="A21">
        <v>36.369999999999997</v>
      </c>
      <c r="B21">
        <f t="shared" si="1"/>
        <v>0.66819768510012856</v>
      </c>
      <c r="C21">
        <v>0.47699999999999998</v>
      </c>
      <c r="D21">
        <f t="shared" si="2"/>
        <v>0.22752899999999998</v>
      </c>
      <c r="E21">
        <v>0.55314453506586103</v>
      </c>
      <c r="F21">
        <f t="shared" si="0"/>
        <v>0.74373687219732565</v>
      </c>
      <c r="G21">
        <v>120.72</v>
      </c>
    </row>
    <row r="22" spans="1:7" x14ac:dyDescent="0.2">
      <c r="A22">
        <v>38.4</v>
      </c>
      <c r="B22">
        <f t="shared" si="1"/>
        <v>0.70549329413926143</v>
      </c>
      <c r="C22">
        <v>0.441</v>
      </c>
      <c r="D22">
        <f t="shared" si="2"/>
        <v>0.19448100000000001</v>
      </c>
      <c r="E22">
        <v>0.46443647029750401</v>
      </c>
      <c r="F22">
        <f t="shared" si="0"/>
        <v>0.68149575955944441</v>
      </c>
      <c r="G22">
        <v>118.85</v>
      </c>
    </row>
    <row r="23" spans="1:7" x14ac:dyDescent="0.2">
      <c r="A23">
        <v>40.43</v>
      </c>
      <c r="B23">
        <f t="shared" si="1"/>
        <v>0.7427889031783943</v>
      </c>
      <c r="C23">
        <v>0.42300000000000004</v>
      </c>
      <c r="D23">
        <f t="shared" si="2"/>
        <v>0.17892900000000003</v>
      </c>
      <c r="E23">
        <v>0.37706080523901703</v>
      </c>
      <c r="F23">
        <f t="shared" si="0"/>
        <v>0.61405277072823072</v>
      </c>
      <c r="G23">
        <v>117.33</v>
      </c>
    </row>
    <row r="24" spans="1:7" x14ac:dyDescent="0.2">
      <c r="A24">
        <v>42.45</v>
      </c>
      <c r="B24">
        <f t="shared" si="1"/>
        <v>0.77990079000551171</v>
      </c>
      <c r="C24">
        <v>0.39300000000000002</v>
      </c>
      <c r="D24">
        <f t="shared" si="2"/>
        <v>0.154449</v>
      </c>
      <c r="E24">
        <v>0.288407705775727</v>
      </c>
      <c r="F24">
        <f t="shared" si="0"/>
        <v>0.53703603768809316</v>
      </c>
      <c r="G24">
        <v>119.51</v>
      </c>
    </row>
    <row r="25" spans="1:7" x14ac:dyDescent="0.2">
      <c r="A25">
        <v>44.39</v>
      </c>
      <c r="B25">
        <f t="shared" si="1"/>
        <v>0.81554289913650557</v>
      </c>
      <c r="C25">
        <v>0.35399999999999998</v>
      </c>
      <c r="D25">
        <f t="shared" si="2"/>
        <v>0.12531599999999998</v>
      </c>
      <c r="E25">
        <v>0.22238419562981401</v>
      </c>
      <c r="F25">
        <f t="shared" si="0"/>
        <v>0.47157628823957426</v>
      </c>
      <c r="G25">
        <v>116.45</v>
      </c>
    </row>
    <row r="26" spans="1:7" x14ac:dyDescent="0.2">
      <c r="A26">
        <v>46.42</v>
      </c>
      <c r="B26">
        <f t="shared" si="1"/>
        <v>0.85283850817563844</v>
      </c>
      <c r="C26">
        <v>0.33300000000000002</v>
      </c>
      <c r="D26">
        <f t="shared" si="2"/>
        <v>0.11088900000000002</v>
      </c>
      <c r="E26">
        <v>0.15719381700607701</v>
      </c>
      <c r="F26">
        <f t="shared" si="0"/>
        <v>0.39647675468566501</v>
      </c>
      <c r="G26">
        <v>117.22</v>
      </c>
    </row>
    <row r="27" spans="1:7" x14ac:dyDescent="0.2">
      <c r="A27">
        <v>48.44</v>
      </c>
      <c r="B27">
        <f t="shared" si="1"/>
        <v>0.88995039500275575</v>
      </c>
      <c r="C27">
        <v>0.29399999999999998</v>
      </c>
      <c r="D27">
        <f t="shared" si="2"/>
        <v>8.6435999999999985E-2</v>
      </c>
      <c r="E27">
        <v>0.104449856706</v>
      </c>
      <c r="F27">
        <f t="shared" si="0"/>
        <v>0.32318703053495201</v>
      </c>
      <c r="G27">
        <v>116.04</v>
      </c>
    </row>
    <row r="28" spans="1:7" x14ac:dyDescent="0.2">
      <c r="A28">
        <v>49.41</v>
      </c>
      <c r="B28">
        <f t="shared" si="1"/>
        <v>0.90777144956825273</v>
      </c>
      <c r="C28">
        <v>0.26699999999999996</v>
      </c>
      <c r="D28">
        <f t="shared" si="2"/>
        <v>7.1288999999999977E-2</v>
      </c>
      <c r="E28">
        <v>8.0029653823856697E-2</v>
      </c>
      <c r="F28">
        <f t="shared" si="0"/>
        <v>0.28289512866759775</v>
      </c>
      <c r="G28">
        <v>117.12</v>
      </c>
    </row>
    <row r="29" spans="1:7" x14ac:dyDescent="0.2">
      <c r="A29">
        <v>50.38</v>
      </c>
      <c r="B29">
        <f t="shared" si="1"/>
        <v>0.92559250413374983</v>
      </c>
      <c r="C29">
        <v>0.25800000000000001</v>
      </c>
      <c r="D29">
        <f t="shared" si="2"/>
        <v>6.6563999999999998E-2</v>
      </c>
      <c r="E29">
        <v>5.5895643749270502E-2</v>
      </c>
      <c r="F29">
        <f t="shared" si="0"/>
        <v>0.23642259568254154</v>
      </c>
      <c r="G29">
        <v>114.68</v>
      </c>
    </row>
    <row r="30" spans="1:7" x14ac:dyDescent="0.2">
      <c r="A30">
        <v>51.44</v>
      </c>
      <c r="B30">
        <f t="shared" si="1"/>
        <v>0.9450670586073856</v>
      </c>
      <c r="C30">
        <v>0.22500000000000001</v>
      </c>
      <c r="D30">
        <f t="shared" si="2"/>
        <v>5.0625000000000003E-2</v>
      </c>
      <c r="E30">
        <v>2.4105000608023001E-2</v>
      </c>
      <c r="F30">
        <f t="shared" si="0"/>
        <v>0.15525785200118866</v>
      </c>
      <c r="G30">
        <v>109.5</v>
      </c>
    </row>
    <row r="31" spans="1:7" x14ac:dyDescent="0.2">
      <c r="A31">
        <v>52.41</v>
      </c>
      <c r="B31">
        <f t="shared" si="1"/>
        <v>0.96288811317288259</v>
      </c>
      <c r="C31">
        <v>0.17699999999999999</v>
      </c>
      <c r="D31">
        <f t="shared" si="2"/>
        <v>3.1328999999999996E-2</v>
      </c>
      <c r="E31">
        <v>1.03718173493793E-2</v>
      </c>
      <c r="F31">
        <f t="shared" si="0"/>
        <v>0.10184211972155381</v>
      </c>
      <c r="G31">
        <v>103.42</v>
      </c>
    </row>
    <row r="32" spans="1:7" x14ac:dyDescent="0.2">
      <c r="A32">
        <v>54.17</v>
      </c>
      <c r="B32">
        <f t="shared" si="1"/>
        <v>0.99522322248759876</v>
      </c>
      <c r="C32">
        <v>6.3E-2</v>
      </c>
      <c r="D32">
        <f t="shared" si="2"/>
        <v>3.9690000000000003E-3</v>
      </c>
      <c r="E32">
        <v>1.5251175696116999E-4</v>
      </c>
      <c r="F32">
        <f t="shared" si="0"/>
        <v>1.2349565051497563E-2</v>
      </c>
      <c r="G32">
        <v>95.92</v>
      </c>
    </row>
    <row r="33" spans="1:7" x14ac:dyDescent="0.2">
      <c r="A33">
        <v>54.43</v>
      </c>
      <c r="B33">
        <f t="shared" si="1"/>
        <v>1</v>
      </c>
      <c r="C33">
        <v>0</v>
      </c>
      <c r="D33">
        <f t="shared" si="2"/>
        <v>0</v>
      </c>
      <c r="E33">
        <v>0</v>
      </c>
      <c r="F33">
        <f t="shared" si="0"/>
        <v>0</v>
      </c>
      <c r="G33">
        <v>30.67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662A-47F3-4A8D-B975-EE2A92E6E59A}">
  <dimension ref="A1:F22"/>
  <sheetViews>
    <sheetView workbookViewId="0">
      <selection activeCell="F12" sqref="F12"/>
    </sheetView>
  </sheetViews>
  <sheetFormatPr defaultRowHeight="14.25" x14ac:dyDescent="0.2"/>
  <sheetData>
    <row r="1" spans="1:6" x14ac:dyDescent="0.2">
      <c r="A1">
        <v>0</v>
      </c>
      <c r="B1">
        <f>A1/29.77</f>
        <v>0</v>
      </c>
      <c r="C1">
        <v>0.60599999999999998</v>
      </c>
      <c r="D1">
        <v>0.36723600000000001</v>
      </c>
      <c r="E1">
        <v>4.0182381180001601</v>
      </c>
      <c r="F1">
        <f t="shared" ref="F1:F22" si="0">SQRT(E1)</f>
        <v>2.0045543439877505</v>
      </c>
    </row>
    <row r="2" spans="1:6" x14ac:dyDescent="0.2">
      <c r="A2">
        <v>1.0600000000000005</v>
      </c>
      <c r="B2">
        <f t="shared" ref="B2:B21" si="1">A2/29.77</f>
        <v>3.5606315082297633E-2</v>
      </c>
      <c r="C2">
        <v>0.59099999999999997</v>
      </c>
      <c r="D2">
        <v>0.34928099999999995</v>
      </c>
      <c r="E2">
        <v>3.8293552758088101</v>
      </c>
      <c r="F2">
        <f t="shared" si="0"/>
        <v>1.9568738528093246</v>
      </c>
    </row>
    <row r="3" spans="1:6" x14ac:dyDescent="0.2">
      <c r="A3">
        <v>2.0300000000000002</v>
      </c>
      <c r="B3">
        <f t="shared" si="1"/>
        <v>6.8189452468928463E-2</v>
      </c>
      <c r="C3">
        <v>0.58799999999999997</v>
      </c>
      <c r="D3">
        <v>0.34574399999999994</v>
      </c>
      <c r="E3">
        <v>3.6547527252367198</v>
      </c>
      <c r="F3">
        <f t="shared" si="0"/>
        <v>1.9117407578530934</v>
      </c>
    </row>
    <row r="4" spans="1:6" x14ac:dyDescent="0.2">
      <c r="A4">
        <v>3</v>
      </c>
      <c r="B4">
        <f t="shared" si="1"/>
        <v>0.10077258985555929</v>
      </c>
      <c r="C4">
        <v>0.58499999999999996</v>
      </c>
      <c r="D4">
        <v>0.34222499999999995</v>
      </c>
      <c r="E4">
        <v>3.4376518150874902</v>
      </c>
      <c r="F4">
        <f t="shared" si="0"/>
        <v>1.8540905628063291</v>
      </c>
    </row>
    <row r="5" spans="1:6" x14ac:dyDescent="0.2">
      <c r="A5">
        <v>4.0500000000000007</v>
      </c>
      <c r="B5">
        <f t="shared" si="1"/>
        <v>0.13604299630500508</v>
      </c>
      <c r="C5">
        <v>0.58199999999999996</v>
      </c>
      <c r="D5">
        <v>0.33872399999999997</v>
      </c>
      <c r="E5">
        <v>3.2607207034741901</v>
      </c>
      <c r="F5">
        <f t="shared" si="0"/>
        <v>1.8057465778658395</v>
      </c>
    </row>
    <row r="6" spans="1:6" x14ac:dyDescent="0.2">
      <c r="A6">
        <v>5.0199999999999996</v>
      </c>
      <c r="B6">
        <f t="shared" si="1"/>
        <v>0.16862613369163587</v>
      </c>
      <c r="C6">
        <v>0.57900000000000007</v>
      </c>
      <c r="D6">
        <v>0.33524100000000007</v>
      </c>
      <c r="E6">
        <v>3.0325335966557101</v>
      </c>
      <c r="F6">
        <f t="shared" si="0"/>
        <v>1.7414171231085647</v>
      </c>
    </row>
    <row r="7" spans="1:6" x14ac:dyDescent="0.2">
      <c r="A7">
        <v>7.0500000000000007</v>
      </c>
      <c r="B7">
        <f t="shared" si="1"/>
        <v>0.23681558616056436</v>
      </c>
      <c r="C7">
        <v>0.59399999999999997</v>
      </c>
      <c r="D7">
        <v>0.35283599999999998</v>
      </c>
      <c r="E7">
        <v>2.66871909064588</v>
      </c>
      <c r="F7">
        <f t="shared" si="0"/>
        <v>1.6336214649195449</v>
      </c>
    </row>
    <row r="8" spans="1:6" x14ac:dyDescent="0.2">
      <c r="A8">
        <v>9.07</v>
      </c>
      <c r="B8">
        <f t="shared" si="1"/>
        <v>0.30466912999664092</v>
      </c>
      <c r="C8">
        <v>0.56999999999999995</v>
      </c>
      <c r="D8">
        <v>0.32489999999999997</v>
      </c>
      <c r="E8">
        <v>2.2782596440667202</v>
      </c>
      <c r="F8">
        <f t="shared" si="0"/>
        <v>1.5093904876030988</v>
      </c>
    </row>
    <row r="9" spans="1:6" x14ac:dyDescent="0.2">
      <c r="A9">
        <v>11.010000000000002</v>
      </c>
      <c r="B9">
        <f t="shared" si="1"/>
        <v>0.36983540476990262</v>
      </c>
      <c r="C9">
        <v>0.57299999999999995</v>
      </c>
      <c r="D9">
        <v>0.32832899999999993</v>
      </c>
      <c r="E9">
        <v>1.9846463506799099</v>
      </c>
      <c r="F9">
        <f t="shared" si="0"/>
        <v>1.4087747693225876</v>
      </c>
    </row>
    <row r="10" spans="1:6" x14ac:dyDescent="0.2">
      <c r="A10">
        <v>13.04</v>
      </c>
      <c r="B10">
        <f t="shared" si="1"/>
        <v>0.438024857238831</v>
      </c>
      <c r="C10">
        <v>0.56699999999999995</v>
      </c>
      <c r="D10">
        <v>0.32148899999999997</v>
      </c>
      <c r="E10">
        <v>1.62025470896688</v>
      </c>
      <c r="F10">
        <f t="shared" si="0"/>
        <v>1.2728922613351374</v>
      </c>
    </row>
    <row r="11" spans="1:6" x14ac:dyDescent="0.2">
      <c r="A11">
        <v>15.059999999999999</v>
      </c>
      <c r="B11">
        <f t="shared" si="1"/>
        <v>0.50587840107490756</v>
      </c>
      <c r="C11">
        <v>0.56699999999999995</v>
      </c>
      <c r="D11">
        <v>0.32148899999999997</v>
      </c>
      <c r="E11">
        <v>1.27258812742659</v>
      </c>
      <c r="F11">
        <f t="shared" si="0"/>
        <v>1.1280904783866363</v>
      </c>
    </row>
    <row r="12" spans="1:6" x14ac:dyDescent="0.2">
      <c r="A12">
        <v>17</v>
      </c>
      <c r="B12">
        <f t="shared" si="1"/>
        <v>0.57104467584816931</v>
      </c>
      <c r="C12">
        <v>0.54</v>
      </c>
      <c r="D12">
        <v>0.29160000000000003</v>
      </c>
      <c r="E12">
        <v>0.93980068789718196</v>
      </c>
      <c r="F12">
        <f t="shared" si="0"/>
        <v>0.9694331786653384</v>
      </c>
    </row>
    <row r="13" spans="1:6" x14ac:dyDescent="0.2">
      <c r="A13">
        <v>19.03</v>
      </c>
      <c r="B13">
        <f t="shared" si="1"/>
        <v>0.63923412831709781</v>
      </c>
      <c r="C13">
        <v>0.495</v>
      </c>
      <c r="D13">
        <v>0.24502499999999999</v>
      </c>
      <c r="E13">
        <v>0.64565708110408504</v>
      </c>
      <c r="F13">
        <f t="shared" si="0"/>
        <v>0.80352789690469684</v>
      </c>
    </row>
    <row r="14" spans="1:6" x14ac:dyDescent="0.2">
      <c r="A14">
        <v>21.05</v>
      </c>
      <c r="B14">
        <f t="shared" si="1"/>
        <v>0.70708767215317436</v>
      </c>
      <c r="C14">
        <v>0.41699999999999998</v>
      </c>
      <c r="D14">
        <v>0.17388899999999999</v>
      </c>
      <c r="E14">
        <v>0.41229373543309999</v>
      </c>
      <c r="F14">
        <f t="shared" si="0"/>
        <v>0.64210103210717551</v>
      </c>
    </row>
    <row r="15" spans="1:6" x14ac:dyDescent="0.2">
      <c r="A15">
        <v>22.990000000000002</v>
      </c>
      <c r="B15">
        <f t="shared" si="1"/>
        <v>0.77225394692643612</v>
      </c>
      <c r="C15">
        <v>0.35699999999999998</v>
      </c>
      <c r="D15">
        <v>0.12744899999999998</v>
      </c>
      <c r="E15">
        <v>0.25159045155688298</v>
      </c>
      <c r="F15">
        <f t="shared" si="0"/>
        <v>0.50158793003508662</v>
      </c>
    </row>
    <row r="16" spans="1:6" x14ac:dyDescent="0.2">
      <c r="A16">
        <v>24.05</v>
      </c>
      <c r="B16">
        <f t="shared" si="1"/>
        <v>0.80786026200873362</v>
      </c>
      <c r="C16">
        <v>0.33599999999999997</v>
      </c>
      <c r="D16">
        <v>0.11289599999999998</v>
      </c>
      <c r="E16">
        <v>0.18596815420876001</v>
      </c>
      <c r="F16">
        <f t="shared" si="0"/>
        <v>0.43124025114634185</v>
      </c>
    </row>
    <row r="17" spans="1:6" x14ac:dyDescent="0.2">
      <c r="A17">
        <v>25.02</v>
      </c>
      <c r="B17">
        <f t="shared" si="1"/>
        <v>0.8404433993953645</v>
      </c>
      <c r="C17">
        <v>0.312</v>
      </c>
      <c r="D17">
        <v>9.7344E-2</v>
      </c>
      <c r="E17">
        <v>0.130446070958742</v>
      </c>
      <c r="F17">
        <f t="shared" si="0"/>
        <v>0.36117318693217249</v>
      </c>
    </row>
    <row r="18" spans="1:6" x14ac:dyDescent="0.2">
      <c r="A18">
        <v>26.07</v>
      </c>
      <c r="B18">
        <f t="shared" si="1"/>
        <v>0.87571380584481029</v>
      </c>
      <c r="C18">
        <v>0.28800000000000003</v>
      </c>
      <c r="D18">
        <v>8.2944000000000018E-2</v>
      </c>
      <c r="E18">
        <v>8.4565479013924305E-2</v>
      </c>
      <c r="F18">
        <f t="shared" si="0"/>
        <v>0.29080144259257779</v>
      </c>
    </row>
    <row r="19" spans="1:6" x14ac:dyDescent="0.2">
      <c r="A19">
        <v>27.040000000000003</v>
      </c>
      <c r="B19">
        <f t="shared" si="1"/>
        <v>0.90829694323144117</v>
      </c>
      <c r="C19">
        <v>0.23399999999999999</v>
      </c>
      <c r="D19">
        <v>5.4755999999999992E-2</v>
      </c>
      <c r="E19">
        <v>5.62396858439504E-2</v>
      </c>
      <c r="F19">
        <f t="shared" si="0"/>
        <v>0.23714907936559737</v>
      </c>
    </row>
    <row r="20" spans="1:6" x14ac:dyDescent="0.2">
      <c r="A20">
        <v>28.01</v>
      </c>
      <c r="B20">
        <f t="shared" si="1"/>
        <v>0.94088008061807193</v>
      </c>
      <c r="C20">
        <v>0.22500000000000001</v>
      </c>
      <c r="D20">
        <v>5.0625000000000003E-2</v>
      </c>
      <c r="E20">
        <v>2.2742403909566802E-2</v>
      </c>
      <c r="F20">
        <f t="shared" si="0"/>
        <v>0.15080584839311373</v>
      </c>
    </row>
    <row r="21" spans="1:6" x14ac:dyDescent="0.2">
      <c r="A21">
        <v>29.070000000000004</v>
      </c>
      <c r="B21">
        <f t="shared" si="1"/>
        <v>0.97648639570036966</v>
      </c>
      <c r="C21">
        <v>0.14400000000000002</v>
      </c>
      <c r="D21">
        <v>2.0736000000000004E-2</v>
      </c>
      <c r="E21">
        <v>4.5387091721236297E-3</v>
      </c>
      <c r="F21">
        <f t="shared" si="0"/>
        <v>6.7369942645987391E-2</v>
      </c>
    </row>
    <row r="22" spans="1:6" x14ac:dyDescent="0.2">
      <c r="A22">
        <v>29.77</v>
      </c>
      <c r="B22">
        <v>0.99990000000000001</v>
      </c>
      <c r="C22">
        <v>2.0999999999999998E-2</v>
      </c>
      <c r="D22">
        <v>4.4099999999999993E-4</v>
      </c>
      <c r="E22">
        <v>8.3126541613985892E-6</v>
      </c>
      <c r="F22">
        <f t="shared" si="0"/>
        <v>2.8831673835208716E-3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D287-DE60-4161-9280-B2AEB755C0A8}">
  <dimension ref="A1:E22"/>
  <sheetViews>
    <sheetView workbookViewId="0">
      <selection activeCell="H10" sqref="H10"/>
    </sheetView>
  </sheetViews>
  <sheetFormatPr defaultRowHeight="14.25" x14ac:dyDescent="0.2"/>
  <sheetData>
    <row r="1" spans="1:5" x14ac:dyDescent="0.2">
      <c r="A1">
        <v>5.28</v>
      </c>
      <c r="B1">
        <v>4.0800133529315898</v>
      </c>
      <c r="C1">
        <v>232</v>
      </c>
      <c r="D1">
        <f t="shared" ref="D1:D22" si="0">A1-5.28</f>
        <v>0</v>
      </c>
      <c r="E1">
        <f t="shared" ref="E1:E22" si="1">C1/52*0.312/2</f>
        <v>0.69600000000000006</v>
      </c>
    </row>
    <row r="2" spans="1:5" x14ac:dyDescent="0.2">
      <c r="A2">
        <v>6.08</v>
      </c>
      <c r="B2">
        <v>3.9896244355625998</v>
      </c>
      <c r="C2">
        <v>235</v>
      </c>
      <c r="D2">
        <f t="shared" si="0"/>
        <v>0.79999999999999982</v>
      </c>
      <c r="E2">
        <f t="shared" si="1"/>
        <v>0.70499999999999996</v>
      </c>
    </row>
    <row r="3" spans="1:5" x14ac:dyDescent="0.2">
      <c r="A3">
        <v>7.05</v>
      </c>
      <c r="B3">
        <v>3.8058969657653399</v>
      </c>
      <c r="C3">
        <v>235</v>
      </c>
      <c r="D3">
        <f t="shared" si="0"/>
        <v>1.7699999999999996</v>
      </c>
      <c r="E3">
        <f t="shared" si="1"/>
        <v>0.70499999999999996</v>
      </c>
    </row>
    <row r="4" spans="1:5" x14ac:dyDescent="0.2">
      <c r="A4">
        <v>8.02</v>
      </c>
      <c r="B4">
        <v>3.6144064948573602</v>
      </c>
      <c r="C4">
        <v>233</v>
      </c>
      <c r="D4">
        <f t="shared" si="0"/>
        <v>2.7399999999999993</v>
      </c>
      <c r="E4">
        <f t="shared" si="1"/>
        <v>0.69899999999999995</v>
      </c>
    </row>
    <row r="5" spans="1:5" x14ac:dyDescent="0.2">
      <c r="A5">
        <v>9.07</v>
      </c>
      <c r="B5">
        <v>3.400646593097</v>
      </c>
      <c r="C5">
        <v>228</v>
      </c>
      <c r="D5">
        <f t="shared" si="0"/>
        <v>3.79</v>
      </c>
      <c r="E5">
        <f t="shared" si="1"/>
        <v>0.68400000000000005</v>
      </c>
    </row>
    <row r="6" spans="1:5" x14ac:dyDescent="0.2">
      <c r="A6">
        <v>10.039999999999999</v>
      </c>
      <c r="B6">
        <v>3.2106020150750898</v>
      </c>
      <c r="C6">
        <v>225</v>
      </c>
      <c r="D6">
        <f t="shared" si="0"/>
        <v>4.7599999999999989</v>
      </c>
      <c r="E6">
        <f t="shared" si="1"/>
        <v>0.67499999999999993</v>
      </c>
    </row>
    <row r="7" spans="1:5" x14ac:dyDescent="0.2">
      <c r="A7">
        <v>12.07</v>
      </c>
      <c r="B7">
        <v>2.8286097701663202</v>
      </c>
      <c r="C7">
        <v>224</v>
      </c>
      <c r="D7">
        <f t="shared" si="0"/>
        <v>6.79</v>
      </c>
      <c r="E7">
        <f t="shared" si="1"/>
        <v>0.67199999999999993</v>
      </c>
    </row>
    <row r="8" spans="1:5" x14ac:dyDescent="0.2">
      <c r="A8">
        <v>14.09</v>
      </c>
      <c r="B8">
        <v>2.45569256855776</v>
      </c>
      <c r="C8">
        <v>220</v>
      </c>
      <c r="D8">
        <f t="shared" si="0"/>
        <v>8.8099999999999987</v>
      </c>
      <c r="E8">
        <f t="shared" si="1"/>
        <v>0.66</v>
      </c>
    </row>
    <row r="9" spans="1:5" x14ac:dyDescent="0.2">
      <c r="A9">
        <v>16.03</v>
      </c>
      <c r="B9">
        <v>2.1006190728676502</v>
      </c>
      <c r="C9">
        <v>220</v>
      </c>
      <c r="D9">
        <f t="shared" si="0"/>
        <v>10.75</v>
      </c>
      <c r="E9">
        <f t="shared" si="1"/>
        <v>0.66</v>
      </c>
    </row>
    <row r="10" spans="1:5" x14ac:dyDescent="0.2">
      <c r="A10">
        <v>18.059999999999999</v>
      </c>
      <c r="B10">
        <v>1.7507937459354299</v>
      </c>
      <c r="C10">
        <v>213</v>
      </c>
      <c r="D10">
        <f t="shared" si="0"/>
        <v>12.779999999999998</v>
      </c>
      <c r="E10">
        <f t="shared" si="1"/>
        <v>0.6389999999999999</v>
      </c>
    </row>
    <row r="11" spans="1:5" x14ac:dyDescent="0.2">
      <c r="A11">
        <v>20.079999999999998</v>
      </c>
      <c r="B11">
        <v>1.40536801845264</v>
      </c>
      <c r="C11">
        <v>208</v>
      </c>
      <c r="D11">
        <f t="shared" si="0"/>
        <v>14.799999999999997</v>
      </c>
      <c r="E11">
        <f t="shared" si="1"/>
        <v>0.624</v>
      </c>
    </row>
    <row r="12" spans="1:5" x14ac:dyDescent="0.2">
      <c r="A12">
        <v>22.02</v>
      </c>
      <c r="B12">
        <v>1.08185003654321</v>
      </c>
      <c r="C12">
        <v>205</v>
      </c>
      <c r="D12">
        <f t="shared" si="0"/>
        <v>16.739999999999998</v>
      </c>
      <c r="E12">
        <f t="shared" si="1"/>
        <v>0.61499999999999999</v>
      </c>
    </row>
    <row r="13" spans="1:5" x14ac:dyDescent="0.2">
      <c r="A13">
        <v>24.05</v>
      </c>
      <c r="B13">
        <v>0.78953996375371804</v>
      </c>
      <c r="C13">
        <v>188</v>
      </c>
      <c r="D13">
        <f t="shared" si="0"/>
        <v>18.77</v>
      </c>
      <c r="E13">
        <f t="shared" si="1"/>
        <v>0.56400000000000006</v>
      </c>
    </row>
    <row r="14" spans="1:5" x14ac:dyDescent="0.2">
      <c r="A14">
        <v>26.07</v>
      </c>
      <c r="B14">
        <v>0.55031721477496498</v>
      </c>
      <c r="C14">
        <v>169</v>
      </c>
      <c r="D14">
        <f t="shared" si="0"/>
        <v>20.79</v>
      </c>
      <c r="E14">
        <f t="shared" si="1"/>
        <v>0.50700000000000001</v>
      </c>
    </row>
    <row r="15" spans="1:5" x14ac:dyDescent="0.2">
      <c r="A15">
        <v>28.01</v>
      </c>
      <c r="B15">
        <v>0.36881770593896901</v>
      </c>
      <c r="C15">
        <v>150</v>
      </c>
      <c r="D15">
        <f t="shared" si="0"/>
        <v>22.73</v>
      </c>
      <c r="E15">
        <f t="shared" si="1"/>
        <v>0.45</v>
      </c>
    </row>
    <row r="16" spans="1:5" x14ac:dyDescent="0.2">
      <c r="A16">
        <v>30.04</v>
      </c>
      <c r="B16">
        <v>0.229358003533218</v>
      </c>
      <c r="C16">
        <v>132</v>
      </c>
      <c r="D16">
        <f t="shared" si="0"/>
        <v>24.759999999999998</v>
      </c>
      <c r="E16">
        <f t="shared" si="1"/>
        <v>0.39599999999999996</v>
      </c>
    </row>
    <row r="17" spans="1:5" x14ac:dyDescent="0.2">
      <c r="A17">
        <v>32.06</v>
      </c>
      <c r="B17">
        <v>0.12803574054394301</v>
      </c>
      <c r="C17">
        <v>113</v>
      </c>
      <c r="D17">
        <f t="shared" si="0"/>
        <v>26.78</v>
      </c>
      <c r="E17">
        <f t="shared" si="1"/>
        <v>0.33899999999999997</v>
      </c>
    </row>
    <row r="18" spans="1:5" x14ac:dyDescent="0.2">
      <c r="A18">
        <v>34.090000000000003</v>
      </c>
      <c r="B18">
        <v>6.0056890564065303E-2</v>
      </c>
      <c r="C18">
        <v>93</v>
      </c>
      <c r="D18">
        <f t="shared" si="0"/>
        <v>28.810000000000002</v>
      </c>
      <c r="E18">
        <f t="shared" si="1"/>
        <v>0.27900000000000003</v>
      </c>
    </row>
    <row r="19" spans="1:5" x14ac:dyDescent="0.2">
      <c r="A19">
        <v>35.06</v>
      </c>
      <c r="B19">
        <v>3.5933907479693203E-2</v>
      </c>
      <c r="C19">
        <v>83</v>
      </c>
      <c r="D19">
        <f t="shared" si="0"/>
        <v>29.78</v>
      </c>
      <c r="E19">
        <f t="shared" si="1"/>
        <v>0.24900000000000003</v>
      </c>
    </row>
    <row r="20" spans="1:5" x14ac:dyDescent="0.2">
      <c r="A20">
        <v>36.03</v>
      </c>
      <c r="B20">
        <v>1.99802276839363E-2</v>
      </c>
      <c r="C20">
        <v>73</v>
      </c>
      <c r="D20">
        <f t="shared" si="0"/>
        <v>30.75</v>
      </c>
      <c r="E20">
        <f t="shared" si="1"/>
        <v>0.21899999999999997</v>
      </c>
    </row>
    <row r="21" spans="1:5" x14ac:dyDescent="0.2">
      <c r="A21">
        <v>37.08</v>
      </c>
      <c r="B21">
        <v>4.8793583467376797E-3</v>
      </c>
      <c r="C21">
        <v>50</v>
      </c>
      <c r="D21">
        <f t="shared" si="0"/>
        <v>31.799999999999997</v>
      </c>
      <c r="E21">
        <f t="shared" si="1"/>
        <v>0.15</v>
      </c>
    </row>
    <row r="22" spans="1:5" x14ac:dyDescent="0.2">
      <c r="A22">
        <v>37.96</v>
      </c>
      <c r="B22" s="1">
        <v>5.8697517139671699E-5</v>
      </c>
      <c r="C22">
        <v>15</v>
      </c>
      <c r="D22">
        <f t="shared" si="0"/>
        <v>32.68</v>
      </c>
      <c r="E22">
        <f t="shared" si="1"/>
        <v>4.4999999999999998E-2</v>
      </c>
    </row>
  </sheetData>
  <sortState xmlns:xlrd2="http://schemas.microsoft.com/office/spreadsheetml/2017/richdata2" ref="A1:C22">
    <sortCondition ref="A1:A22"/>
  </sortState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8BA4-3DC0-45DC-A024-C396BAF4771B}">
  <dimension ref="A1:E22"/>
  <sheetViews>
    <sheetView workbookViewId="0">
      <selection activeCell="D1" sqref="D1:E1"/>
    </sheetView>
  </sheetViews>
  <sheetFormatPr defaultRowHeight="14.25" x14ac:dyDescent="0.2"/>
  <sheetData>
    <row r="1" spans="1:5" x14ac:dyDescent="0.2">
      <c r="A1">
        <v>5.0199999999999996</v>
      </c>
      <c r="B1">
        <v>4.0370360826871403</v>
      </c>
      <c r="C1">
        <v>231</v>
      </c>
      <c r="D1">
        <f t="shared" ref="D1:D22" si="0">A1-5.02</f>
        <v>0</v>
      </c>
      <c r="E1">
        <f t="shared" ref="E1:E22" si="1">C1/52*0.312/2</f>
        <v>0.69300000000000006</v>
      </c>
    </row>
    <row r="2" spans="1:5" x14ac:dyDescent="0.2">
      <c r="A2">
        <v>6.08</v>
      </c>
      <c r="B2">
        <v>3.8476061321351702</v>
      </c>
      <c r="C2">
        <v>226</v>
      </c>
      <c r="D2">
        <f t="shared" si="0"/>
        <v>1.0600000000000005</v>
      </c>
      <c r="E2">
        <f t="shared" si="1"/>
        <v>0.67799999999999994</v>
      </c>
    </row>
    <row r="3" spans="1:5" x14ac:dyDescent="0.2">
      <c r="A3">
        <v>7.05</v>
      </c>
      <c r="B3">
        <v>3.6844743657218002</v>
      </c>
      <c r="C3">
        <v>228</v>
      </c>
      <c r="D3">
        <f t="shared" si="0"/>
        <v>2.0300000000000002</v>
      </c>
      <c r="E3">
        <f t="shared" si="1"/>
        <v>0.68400000000000005</v>
      </c>
    </row>
    <row r="4" spans="1:5" x14ac:dyDescent="0.2">
      <c r="A4">
        <v>8.02</v>
      </c>
      <c r="B4">
        <v>3.5076234966680602</v>
      </c>
      <c r="C4">
        <v>227</v>
      </c>
      <c r="D4">
        <f t="shared" si="0"/>
        <v>3</v>
      </c>
      <c r="E4">
        <f t="shared" si="1"/>
        <v>0.68099999999999994</v>
      </c>
    </row>
    <row r="5" spans="1:5" x14ac:dyDescent="0.2">
      <c r="A5">
        <v>9.07</v>
      </c>
      <c r="B5">
        <v>3.31332385759154</v>
      </c>
      <c r="C5">
        <v>221</v>
      </c>
      <c r="D5">
        <f t="shared" si="0"/>
        <v>4.0500000000000007</v>
      </c>
      <c r="E5">
        <f t="shared" si="1"/>
        <v>0.66300000000000003</v>
      </c>
    </row>
    <row r="6" spans="1:5" x14ac:dyDescent="0.2">
      <c r="A6">
        <v>10.039999999999999</v>
      </c>
      <c r="B6">
        <v>3.1176662022586501</v>
      </c>
      <c r="C6">
        <v>226</v>
      </c>
      <c r="D6">
        <f t="shared" si="0"/>
        <v>5.0199999999999996</v>
      </c>
      <c r="E6">
        <f t="shared" si="1"/>
        <v>0.67799999999999994</v>
      </c>
    </row>
    <row r="7" spans="1:5" x14ac:dyDescent="0.2">
      <c r="A7">
        <v>12.07</v>
      </c>
      <c r="B7">
        <v>2.7531873624999199</v>
      </c>
      <c r="C7">
        <v>219</v>
      </c>
      <c r="D7">
        <f t="shared" si="0"/>
        <v>7.0500000000000007</v>
      </c>
      <c r="E7">
        <f t="shared" si="1"/>
        <v>0.65700000000000003</v>
      </c>
    </row>
    <row r="8" spans="1:5" x14ac:dyDescent="0.2">
      <c r="A8">
        <v>14.09</v>
      </c>
      <c r="B8">
        <v>2.4168047848687202</v>
      </c>
      <c r="C8">
        <v>219</v>
      </c>
      <c r="D8">
        <f t="shared" si="0"/>
        <v>9.07</v>
      </c>
      <c r="E8">
        <f t="shared" si="1"/>
        <v>0.65700000000000003</v>
      </c>
    </row>
    <row r="9" spans="1:5" x14ac:dyDescent="0.2">
      <c r="A9">
        <v>16.03</v>
      </c>
      <c r="B9">
        <v>2.0929532789167999</v>
      </c>
      <c r="C9">
        <v>216</v>
      </c>
      <c r="D9">
        <f t="shared" si="0"/>
        <v>11.010000000000002</v>
      </c>
      <c r="E9">
        <f t="shared" si="1"/>
        <v>0.64800000000000002</v>
      </c>
    </row>
    <row r="10" spans="1:5" x14ac:dyDescent="0.2">
      <c r="A10">
        <v>18.059999999999999</v>
      </c>
      <c r="B10">
        <v>1.7634140514124701</v>
      </c>
      <c r="C10">
        <v>212</v>
      </c>
      <c r="D10">
        <f t="shared" si="0"/>
        <v>13.04</v>
      </c>
      <c r="E10">
        <f t="shared" si="1"/>
        <v>0.63600000000000001</v>
      </c>
    </row>
    <row r="11" spans="1:5" x14ac:dyDescent="0.2">
      <c r="A11">
        <v>20.079999999999998</v>
      </c>
      <c r="B11">
        <v>1.4463114027635999</v>
      </c>
      <c r="C11">
        <v>207</v>
      </c>
      <c r="D11">
        <f t="shared" si="0"/>
        <v>15.059999999999999</v>
      </c>
      <c r="E11">
        <f t="shared" si="1"/>
        <v>0.621</v>
      </c>
    </row>
    <row r="12" spans="1:5" x14ac:dyDescent="0.2">
      <c r="A12">
        <v>22.02</v>
      </c>
      <c r="B12">
        <v>1.16402282832668</v>
      </c>
      <c r="C12">
        <v>206</v>
      </c>
      <c r="D12">
        <f t="shared" si="0"/>
        <v>17</v>
      </c>
      <c r="E12">
        <f t="shared" si="1"/>
        <v>0.61799999999999999</v>
      </c>
    </row>
    <row r="13" spans="1:5" x14ac:dyDescent="0.2">
      <c r="A13">
        <v>24.05</v>
      </c>
      <c r="B13">
        <v>0.87819815259710499</v>
      </c>
      <c r="C13">
        <v>192</v>
      </c>
      <c r="D13">
        <f t="shared" si="0"/>
        <v>19.03</v>
      </c>
      <c r="E13">
        <f t="shared" si="1"/>
        <v>0.57600000000000007</v>
      </c>
    </row>
    <row r="14" spans="1:5" x14ac:dyDescent="0.2">
      <c r="A14">
        <v>26.07</v>
      </c>
      <c r="B14">
        <v>0.63259196380641303</v>
      </c>
      <c r="C14">
        <v>175</v>
      </c>
      <c r="D14">
        <f t="shared" si="0"/>
        <v>21.05</v>
      </c>
      <c r="E14">
        <f t="shared" si="1"/>
        <v>0.52500000000000002</v>
      </c>
    </row>
    <row r="15" spans="1:5" x14ac:dyDescent="0.2">
      <c r="A15">
        <v>28.01</v>
      </c>
      <c r="B15">
        <v>0.44367400489238001</v>
      </c>
      <c r="C15">
        <v>157</v>
      </c>
      <c r="D15">
        <f t="shared" si="0"/>
        <v>22.990000000000002</v>
      </c>
      <c r="E15">
        <f t="shared" si="1"/>
        <v>0.47099999999999997</v>
      </c>
    </row>
    <row r="16" spans="1:5" x14ac:dyDescent="0.2">
      <c r="A16">
        <v>30.04</v>
      </c>
      <c r="B16">
        <v>0.29445117499706802</v>
      </c>
      <c r="C16">
        <v>139</v>
      </c>
      <c r="D16">
        <f t="shared" si="0"/>
        <v>25.02</v>
      </c>
      <c r="E16">
        <f t="shared" si="1"/>
        <v>0.41699999999999998</v>
      </c>
    </row>
    <row r="17" spans="1:5" x14ac:dyDescent="0.2">
      <c r="A17">
        <v>32.06</v>
      </c>
      <c r="B17">
        <v>0.177051899567642</v>
      </c>
      <c r="C17">
        <v>119</v>
      </c>
      <c r="D17">
        <f t="shared" si="0"/>
        <v>27.040000000000003</v>
      </c>
      <c r="E17">
        <f t="shared" si="1"/>
        <v>0.35699999999999998</v>
      </c>
    </row>
    <row r="18" spans="1:5" x14ac:dyDescent="0.2">
      <c r="A18">
        <v>34.090000000000003</v>
      </c>
      <c r="B18">
        <v>8.7801137234747903E-2</v>
      </c>
      <c r="C18">
        <v>103</v>
      </c>
      <c r="D18">
        <f t="shared" si="0"/>
        <v>29.070000000000004</v>
      </c>
      <c r="E18">
        <f t="shared" si="1"/>
        <v>0.309</v>
      </c>
    </row>
    <row r="19" spans="1:5" x14ac:dyDescent="0.2">
      <c r="A19">
        <v>35.06</v>
      </c>
      <c r="B19">
        <v>5.59246532158338E-2</v>
      </c>
      <c r="C19">
        <v>89</v>
      </c>
      <c r="D19">
        <f t="shared" si="0"/>
        <v>30.040000000000003</v>
      </c>
      <c r="E19">
        <f t="shared" si="1"/>
        <v>0.26699999999999996</v>
      </c>
    </row>
    <row r="20" spans="1:5" x14ac:dyDescent="0.2">
      <c r="A20">
        <v>36.03</v>
      </c>
      <c r="B20">
        <v>3.1740767216279102E-2</v>
      </c>
      <c r="C20">
        <v>75</v>
      </c>
      <c r="D20">
        <f t="shared" si="0"/>
        <v>31.01</v>
      </c>
      <c r="E20">
        <f t="shared" si="1"/>
        <v>0.22500000000000001</v>
      </c>
    </row>
    <row r="21" spans="1:5" x14ac:dyDescent="0.2">
      <c r="A21">
        <v>37.08</v>
      </c>
      <c r="B21">
        <v>6.6519894351551104E-3</v>
      </c>
      <c r="C21">
        <v>59</v>
      </c>
      <c r="D21">
        <f t="shared" si="0"/>
        <v>32.06</v>
      </c>
      <c r="E21">
        <f t="shared" si="1"/>
        <v>0.17699999999999999</v>
      </c>
    </row>
    <row r="22" spans="1:5" x14ac:dyDescent="0.2">
      <c r="A22">
        <v>38.049999999999997</v>
      </c>
      <c r="B22">
        <v>1.35886448638373E-4</v>
      </c>
      <c r="C22">
        <v>20</v>
      </c>
      <c r="D22">
        <f t="shared" si="0"/>
        <v>33.03</v>
      </c>
      <c r="E22">
        <f t="shared" si="1"/>
        <v>6.0000000000000005E-2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9551-E06A-43AB-AC78-32828146D210}">
  <dimension ref="A1:E18"/>
  <sheetViews>
    <sheetView workbookViewId="0">
      <selection activeCell="H10" sqref="H10"/>
    </sheetView>
  </sheetViews>
  <sheetFormatPr defaultRowHeight="14.25" x14ac:dyDescent="0.2"/>
  <sheetData>
    <row r="1" spans="1:5" x14ac:dyDescent="0.2">
      <c r="A1">
        <v>5.0199999999999996</v>
      </c>
      <c r="B1">
        <v>3.8828470356914102</v>
      </c>
      <c r="C1">
        <v>227</v>
      </c>
      <c r="D1">
        <f>A1-5.02</f>
        <v>0</v>
      </c>
      <c r="E1">
        <f>C1/52*0.312/2</f>
        <v>0.68099999999999994</v>
      </c>
    </row>
    <row r="2" spans="1:5" x14ac:dyDescent="0.2">
      <c r="A2">
        <v>6.08</v>
      </c>
      <c r="B2">
        <v>3.6065654565851202</v>
      </c>
      <c r="C2">
        <v>220</v>
      </c>
      <c r="D2">
        <f t="shared" ref="D2:D18" si="0">A2-5.02</f>
        <v>1.0600000000000005</v>
      </c>
      <c r="E2">
        <f t="shared" ref="E2:E18" si="1">C2/52*0.312/2</f>
        <v>0.66</v>
      </c>
    </row>
    <row r="3" spans="1:5" x14ac:dyDescent="0.2">
      <c r="A3">
        <v>7.05</v>
      </c>
      <c r="B3">
        <v>3.3940349794106202</v>
      </c>
      <c r="C3">
        <v>223</v>
      </c>
      <c r="D3">
        <f t="shared" si="0"/>
        <v>2.0300000000000002</v>
      </c>
      <c r="E3">
        <f t="shared" si="1"/>
        <v>0.66899999999999993</v>
      </c>
    </row>
    <row r="4" spans="1:5" x14ac:dyDescent="0.2">
      <c r="A4">
        <v>8.02</v>
      </c>
      <c r="B4">
        <v>3.18614703476227</v>
      </c>
      <c r="C4">
        <v>224</v>
      </c>
      <c r="D4">
        <f t="shared" si="0"/>
        <v>3</v>
      </c>
      <c r="E4">
        <f t="shared" si="1"/>
        <v>0.67199999999999993</v>
      </c>
    </row>
    <row r="5" spans="1:5" x14ac:dyDescent="0.2">
      <c r="A5">
        <v>9.07</v>
      </c>
      <c r="B5">
        <v>2.9467583719923001</v>
      </c>
      <c r="C5">
        <v>225</v>
      </c>
      <c r="D5">
        <f t="shared" si="0"/>
        <v>4.0500000000000007</v>
      </c>
      <c r="E5">
        <f t="shared" si="1"/>
        <v>0.67499999999999993</v>
      </c>
    </row>
    <row r="6" spans="1:5" x14ac:dyDescent="0.2">
      <c r="A6">
        <v>10.039999999999999</v>
      </c>
      <c r="B6">
        <v>2.71479460584849</v>
      </c>
      <c r="C6">
        <v>217</v>
      </c>
      <c r="D6">
        <f t="shared" si="0"/>
        <v>5.0199999999999996</v>
      </c>
      <c r="E6">
        <f t="shared" si="1"/>
        <v>0.65100000000000002</v>
      </c>
    </row>
    <row r="7" spans="1:5" x14ac:dyDescent="0.2">
      <c r="A7">
        <v>11.01</v>
      </c>
      <c r="B7">
        <v>2.4689185102665601</v>
      </c>
      <c r="C7">
        <v>222</v>
      </c>
      <c r="D7">
        <f t="shared" si="0"/>
        <v>5.99</v>
      </c>
      <c r="E7">
        <f t="shared" si="1"/>
        <v>0.66600000000000004</v>
      </c>
    </row>
    <row r="8" spans="1:5" x14ac:dyDescent="0.2">
      <c r="A8">
        <v>12.07</v>
      </c>
      <c r="B8">
        <v>2.25188986931472</v>
      </c>
      <c r="C8">
        <v>214</v>
      </c>
      <c r="D8">
        <f t="shared" si="0"/>
        <v>7.0500000000000007</v>
      </c>
      <c r="E8">
        <f t="shared" si="1"/>
        <v>0.6419999999999999</v>
      </c>
    </row>
    <row r="9" spans="1:5" x14ac:dyDescent="0.2">
      <c r="A9">
        <v>14.09</v>
      </c>
      <c r="B9">
        <v>1.80236138084867</v>
      </c>
      <c r="C9">
        <v>212</v>
      </c>
      <c r="D9">
        <f t="shared" si="0"/>
        <v>9.07</v>
      </c>
      <c r="E9">
        <f t="shared" si="1"/>
        <v>0.63600000000000001</v>
      </c>
    </row>
    <row r="10" spans="1:5" x14ac:dyDescent="0.2">
      <c r="A10">
        <v>16.03</v>
      </c>
      <c r="B10">
        <v>1.37237712983809</v>
      </c>
      <c r="C10">
        <v>201</v>
      </c>
      <c r="D10">
        <f t="shared" si="0"/>
        <v>11.010000000000002</v>
      </c>
      <c r="E10">
        <f t="shared" si="1"/>
        <v>0.60299999999999998</v>
      </c>
    </row>
    <row r="11" spans="1:5" x14ac:dyDescent="0.2">
      <c r="A11">
        <v>18.059999999999999</v>
      </c>
      <c r="B11">
        <v>0.91984692498975795</v>
      </c>
      <c r="C11">
        <v>197</v>
      </c>
      <c r="D11">
        <f t="shared" si="0"/>
        <v>13.04</v>
      </c>
      <c r="E11">
        <f t="shared" si="1"/>
        <v>0.59099999999999997</v>
      </c>
    </row>
    <row r="12" spans="1:5" x14ac:dyDescent="0.2">
      <c r="A12">
        <v>19.03</v>
      </c>
      <c r="B12">
        <v>0.71039687994307399</v>
      </c>
      <c r="C12">
        <v>194</v>
      </c>
      <c r="D12">
        <f t="shared" si="0"/>
        <v>14.010000000000002</v>
      </c>
      <c r="E12">
        <f t="shared" si="1"/>
        <v>0.58199999999999996</v>
      </c>
    </row>
    <row r="13" spans="1:5" x14ac:dyDescent="0.2">
      <c r="A13">
        <v>20.079999999999998</v>
      </c>
      <c r="B13">
        <v>0.48544729745144999</v>
      </c>
      <c r="C13">
        <v>182</v>
      </c>
      <c r="D13">
        <f t="shared" si="0"/>
        <v>15.059999999999999</v>
      </c>
      <c r="E13">
        <f t="shared" si="1"/>
        <v>0.54600000000000004</v>
      </c>
    </row>
    <row r="14" spans="1:5" x14ac:dyDescent="0.2">
      <c r="A14">
        <v>22.02</v>
      </c>
      <c r="B14">
        <v>0.21025433674830099</v>
      </c>
      <c r="C14">
        <v>144</v>
      </c>
      <c r="D14">
        <f t="shared" si="0"/>
        <v>17</v>
      </c>
      <c r="E14">
        <f t="shared" si="1"/>
        <v>0.432</v>
      </c>
    </row>
    <row r="15" spans="1:5" x14ac:dyDescent="0.2">
      <c r="A15">
        <v>24.05</v>
      </c>
      <c r="B15">
        <v>5.8859698718820602E-2</v>
      </c>
      <c r="C15">
        <v>96</v>
      </c>
      <c r="D15">
        <f t="shared" si="0"/>
        <v>19.03</v>
      </c>
      <c r="E15">
        <f t="shared" si="1"/>
        <v>0.28800000000000003</v>
      </c>
    </row>
    <row r="16" spans="1:5" x14ac:dyDescent="0.2">
      <c r="A16">
        <v>25.02</v>
      </c>
      <c r="B16">
        <v>2.1486684193185699E-2</v>
      </c>
      <c r="C16">
        <v>73</v>
      </c>
      <c r="D16">
        <f t="shared" si="0"/>
        <v>20</v>
      </c>
      <c r="E16">
        <f t="shared" si="1"/>
        <v>0.21899999999999997</v>
      </c>
    </row>
    <row r="17" spans="1:5" x14ac:dyDescent="0.2">
      <c r="A17">
        <v>26.07</v>
      </c>
      <c r="B17">
        <v>2.32873068721466E-3</v>
      </c>
      <c r="C17">
        <v>44</v>
      </c>
      <c r="D17">
        <f t="shared" si="0"/>
        <v>21.05</v>
      </c>
      <c r="E17">
        <f t="shared" si="1"/>
        <v>0.13200000000000001</v>
      </c>
    </row>
    <row r="18" spans="1:5" x14ac:dyDescent="0.2">
      <c r="A18">
        <v>26.42</v>
      </c>
      <c r="B18">
        <v>1.8084263951124299E-4</v>
      </c>
      <c r="C18">
        <v>29</v>
      </c>
      <c r="D18">
        <f t="shared" si="0"/>
        <v>21.400000000000002</v>
      </c>
      <c r="E18">
        <f t="shared" si="1"/>
        <v>8.7000000000000008E-2</v>
      </c>
    </row>
  </sheetData>
  <sortState xmlns:xlrd2="http://schemas.microsoft.com/office/spreadsheetml/2017/richdata2" ref="A1:C18">
    <sortCondition ref="A1:A18"/>
  </sortState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B868-DBD7-49DA-89DE-3081DE85979C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6393-182D-4E50-AC1A-C31063F29DF8}">
  <dimension ref="A1:F24"/>
  <sheetViews>
    <sheetView topLeftCell="A4" workbookViewId="0">
      <selection activeCell="F21" sqref="F21"/>
    </sheetView>
  </sheetViews>
  <sheetFormatPr defaultRowHeight="14.25" x14ac:dyDescent="0.2"/>
  <sheetData>
    <row r="1" spans="1:6" x14ac:dyDescent="0.2">
      <c r="A1">
        <v>0</v>
      </c>
      <c r="B1">
        <f>A1/34.61</f>
        <v>0</v>
      </c>
      <c r="C1">
        <v>0.66</v>
      </c>
      <c r="D1">
        <v>0.43560000000000004</v>
      </c>
      <c r="E1">
        <v>4.0355728859087296</v>
      </c>
      <c r="F1">
        <f t="shared" ref="F1:F24" si="0">SQRT(E1)</f>
        <v>2.0088735365643924</v>
      </c>
    </row>
    <row r="2" spans="1:6" x14ac:dyDescent="0.2">
      <c r="A2">
        <v>0.96999999999999975</v>
      </c>
      <c r="B2">
        <f t="shared" ref="B2:B24" si="1">A2/34.61</f>
        <v>2.8026581912741974E-2</v>
      </c>
      <c r="C2">
        <v>0.65700000000000003</v>
      </c>
      <c r="D2">
        <v>0.43164900000000006</v>
      </c>
      <c r="E2">
        <v>3.8776127779057799</v>
      </c>
      <c r="F2">
        <f t="shared" si="0"/>
        <v>1.9691655029239619</v>
      </c>
    </row>
    <row r="3" spans="1:6" x14ac:dyDescent="0.2">
      <c r="A3">
        <v>1.9399999999999995</v>
      </c>
      <c r="B3">
        <f t="shared" si="1"/>
        <v>5.6053163825483948E-2</v>
      </c>
      <c r="C3">
        <v>0.65400000000000003</v>
      </c>
      <c r="D3">
        <v>0.42771600000000004</v>
      </c>
      <c r="E3">
        <v>3.6821390188404499</v>
      </c>
      <c r="F3">
        <f t="shared" si="0"/>
        <v>1.9188900486584555</v>
      </c>
    </row>
    <row r="4" spans="1:6" x14ac:dyDescent="0.2">
      <c r="A4">
        <v>2.99</v>
      </c>
      <c r="B4">
        <f t="shared" si="1"/>
        <v>8.639121641144179E-2</v>
      </c>
      <c r="C4">
        <v>0.64500000000000002</v>
      </c>
      <c r="D4">
        <v>0.41602500000000003</v>
      </c>
      <c r="E4">
        <v>3.5311649332531401</v>
      </c>
      <c r="F4">
        <f t="shared" si="0"/>
        <v>1.8791394129369805</v>
      </c>
    </row>
    <row r="5" spans="1:6" x14ac:dyDescent="0.2">
      <c r="A5">
        <v>3.9599999999999991</v>
      </c>
      <c r="B5">
        <f t="shared" si="1"/>
        <v>0.11441779832418374</v>
      </c>
      <c r="C5">
        <v>0.64800000000000002</v>
      </c>
      <c r="D5">
        <v>0.419904</v>
      </c>
      <c r="E5">
        <v>3.3945695339670099</v>
      </c>
      <c r="F5">
        <f t="shared" si="0"/>
        <v>1.8424357611507138</v>
      </c>
    </row>
    <row r="6" spans="1:6" x14ac:dyDescent="0.2">
      <c r="A6">
        <v>4.93</v>
      </c>
      <c r="B6">
        <f t="shared" si="1"/>
        <v>0.14244438023692574</v>
      </c>
      <c r="C6">
        <v>0.64500000000000002</v>
      </c>
      <c r="D6">
        <v>0.41602500000000003</v>
      </c>
      <c r="E6">
        <v>3.1978546447415899</v>
      </c>
      <c r="F6">
        <f t="shared" si="0"/>
        <v>1.7882546364378844</v>
      </c>
    </row>
    <row r="7" spans="1:6" x14ac:dyDescent="0.2">
      <c r="A7">
        <v>5.99</v>
      </c>
      <c r="B7">
        <f t="shared" si="1"/>
        <v>0.17307136665703554</v>
      </c>
      <c r="C7">
        <v>0.6389999999999999</v>
      </c>
      <c r="D7">
        <v>0.40832099999999988</v>
      </c>
      <c r="E7">
        <v>2.9937978157856202</v>
      </c>
      <c r="F7">
        <f t="shared" si="0"/>
        <v>1.7302594648738727</v>
      </c>
    </row>
    <row r="8" spans="1:6" x14ac:dyDescent="0.2">
      <c r="A8">
        <v>8.01</v>
      </c>
      <c r="B8">
        <f t="shared" si="1"/>
        <v>0.23143600115573534</v>
      </c>
      <c r="C8">
        <v>0.6389999999999999</v>
      </c>
      <c r="D8">
        <v>0.40832099999999988</v>
      </c>
      <c r="E8">
        <v>2.66548614676111</v>
      </c>
      <c r="F8">
        <f t="shared" si="0"/>
        <v>1.6326316629176068</v>
      </c>
    </row>
    <row r="9" spans="1:6" x14ac:dyDescent="0.2">
      <c r="A9">
        <v>9.9500000000000011</v>
      </c>
      <c r="B9">
        <f t="shared" si="1"/>
        <v>0.28748916498121935</v>
      </c>
      <c r="C9">
        <v>0.63</v>
      </c>
      <c r="D9">
        <v>0.39690000000000003</v>
      </c>
      <c r="E9">
        <v>2.3470266693778998</v>
      </c>
      <c r="F9">
        <f t="shared" si="0"/>
        <v>1.5320008712066386</v>
      </c>
    </row>
    <row r="10" spans="1:6" x14ac:dyDescent="0.2">
      <c r="A10">
        <v>11.979999999999999</v>
      </c>
      <c r="B10">
        <f t="shared" si="1"/>
        <v>0.34614273331407103</v>
      </c>
      <c r="C10">
        <v>0.627</v>
      </c>
      <c r="D10">
        <v>0.39312900000000001</v>
      </c>
      <c r="E10">
        <v>2.0694544234785499</v>
      </c>
      <c r="F10">
        <f t="shared" si="0"/>
        <v>1.4385598435513727</v>
      </c>
    </row>
    <row r="11" spans="1:6" x14ac:dyDescent="0.2">
      <c r="A11">
        <v>13.999999999999998</v>
      </c>
      <c r="B11">
        <f t="shared" si="1"/>
        <v>0.40450736781277086</v>
      </c>
      <c r="C11">
        <v>0.621</v>
      </c>
      <c r="D11">
        <v>0.38564100000000001</v>
      </c>
      <c r="E11">
        <v>1.7334462545766101</v>
      </c>
      <c r="F11">
        <f t="shared" si="0"/>
        <v>1.3166040614310022</v>
      </c>
    </row>
    <row r="12" spans="1:6" x14ac:dyDescent="0.2">
      <c r="A12">
        <v>15.94</v>
      </c>
      <c r="B12">
        <f t="shared" si="1"/>
        <v>0.46056053163825483</v>
      </c>
      <c r="C12">
        <v>0.61799999999999999</v>
      </c>
      <c r="D12">
        <v>0.38192399999999999</v>
      </c>
      <c r="E12">
        <v>1.4752586092436399</v>
      </c>
      <c r="F12">
        <f t="shared" si="0"/>
        <v>1.2146022432235337</v>
      </c>
    </row>
    <row r="13" spans="1:6" x14ac:dyDescent="0.2">
      <c r="A13">
        <v>17.97</v>
      </c>
      <c r="B13">
        <f t="shared" si="1"/>
        <v>0.51921409997110657</v>
      </c>
      <c r="C13">
        <v>0.60299999999999998</v>
      </c>
      <c r="D13">
        <v>0.36360899999999996</v>
      </c>
      <c r="E13">
        <v>1.18307186909854</v>
      </c>
      <c r="F13">
        <f t="shared" si="0"/>
        <v>1.0876910724551065</v>
      </c>
    </row>
    <row r="14" spans="1:6" x14ac:dyDescent="0.2">
      <c r="A14">
        <v>19.990000000000002</v>
      </c>
      <c r="B14">
        <f t="shared" si="1"/>
        <v>0.57757873446980645</v>
      </c>
      <c r="C14">
        <v>0.59699999999999998</v>
      </c>
      <c r="D14">
        <v>0.35640899999999998</v>
      </c>
      <c r="E14">
        <v>0.91776910074141504</v>
      </c>
      <c r="F14">
        <f t="shared" si="0"/>
        <v>0.95800266217866803</v>
      </c>
    </row>
    <row r="15" spans="1:6" x14ac:dyDescent="0.2">
      <c r="A15">
        <v>21.93</v>
      </c>
      <c r="B15">
        <f t="shared" si="1"/>
        <v>0.63363189829529043</v>
      </c>
      <c r="C15">
        <v>0.57900000000000007</v>
      </c>
      <c r="D15">
        <v>0.33524100000000007</v>
      </c>
      <c r="E15">
        <v>0.68191450351205996</v>
      </c>
      <c r="F15">
        <f t="shared" si="0"/>
        <v>0.82578114746708764</v>
      </c>
    </row>
    <row r="16" spans="1:6" x14ac:dyDescent="0.2">
      <c r="A16">
        <v>23.96</v>
      </c>
      <c r="B16">
        <f t="shared" si="1"/>
        <v>0.69228546662814217</v>
      </c>
      <c r="C16">
        <v>0.51900000000000002</v>
      </c>
      <c r="D16">
        <v>0.26936100000000002</v>
      </c>
      <c r="E16">
        <v>0.48043137407206199</v>
      </c>
      <c r="F16">
        <f t="shared" si="0"/>
        <v>0.693131570534817</v>
      </c>
    </row>
    <row r="17" spans="1:6" x14ac:dyDescent="0.2">
      <c r="A17">
        <v>25.980000000000004</v>
      </c>
      <c r="B17">
        <f t="shared" si="1"/>
        <v>0.75065010112684205</v>
      </c>
      <c r="C17">
        <v>0.45900000000000002</v>
      </c>
      <c r="D17">
        <v>0.21068100000000001</v>
      </c>
      <c r="E17">
        <v>0.30760382963243998</v>
      </c>
      <c r="F17">
        <f t="shared" si="0"/>
        <v>0.55462043744568235</v>
      </c>
    </row>
    <row r="18" spans="1:6" x14ac:dyDescent="0.2">
      <c r="A18">
        <v>28.010000000000005</v>
      </c>
      <c r="B18">
        <f t="shared" si="1"/>
        <v>0.8093036694596939</v>
      </c>
      <c r="C18">
        <v>0.38700000000000001</v>
      </c>
      <c r="D18">
        <v>0.14976900000000001</v>
      </c>
      <c r="E18">
        <v>0.18905655969872501</v>
      </c>
      <c r="F18">
        <f t="shared" si="0"/>
        <v>0.43480634735330742</v>
      </c>
    </row>
    <row r="19" spans="1:6" x14ac:dyDescent="0.2">
      <c r="A19">
        <v>29.950000000000003</v>
      </c>
      <c r="B19">
        <f t="shared" si="1"/>
        <v>0.86535683328517776</v>
      </c>
      <c r="C19">
        <v>0.32400000000000001</v>
      </c>
      <c r="D19">
        <v>0.104976</v>
      </c>
      <c r="E19">
        <v>9.8967406817552395E-2</v>
      </c>
      <c r="F19">
        <f t="shared" si="0"/>
        <v>0.31459085622050809</v>
      </c>
    </row>
    <row r="20" spans="1:6" x14ac:dyDescent="0.2">
      <c r="A20">
        <v>31</v>
      </c>
      <c r="B20">
        <f t="shared" si="1"/>
        <v>0.89569488587113555</v>
      </c>
      <c r="C20">
        <v>0.28200000000000003</v>
      </c>
      <c r="D20">
        <v>7.9524000000000011E-2</v>
      </c>
      <c r="E20">
        <v>6.3481364786555E-2</v>
      </c>
      <c r="F20">
        <f t="shared" si="0"/>
        <v>0.25195508485949436</v>
      </c>
    </row>
    <row r="21" spans="1:6" x14ac:dyDescent="0.2">
      <c r="A21">
        <v>31.97</v>
      </c>
      <c r="B21">
        <f t="shared" si="1"/>
        <v>0.92372146778387743</v>
      </c>
      <c r="C21">
        <v>0.24299999999999999</v>
      </c>
      <c r="D21">
        <v>5.9048999999999997E-2</v>
      </c>
      <c r="E21">
        <v>3.9185173132819801E-2</v>
      </c>
      <c r="F21">
        <f t="shared" si="0"/>
        <v>0.19795245169691583</v>
      </c>
    </row>
    <row r="22" spans="1:6" x14ac:dyDescent="0.2">
      <c r="A22">
        <v>32.940000000000005</v>
      </c>
      <c r="B22">
        <f t="shared" si="1"/>
        <v>0.95174804969661964</v>
      </c>
      <c r="C22">
        <v>0.20400000000000001</v>
      </c>
      <c r="D22">
        <v>4.1616000000000007E-2</v>
      </c>
      <c r="E22">
        <v>1.6961546701325599E-2</v>
      </c>
      <c r="F22">
        <f t="shared" si="0"/>
        <v>0.13023650295261155</v>
      </c>
    </row>
    <row r="23" spans="1:6" x14ac:dyDescent="0.2">
      <c r="A23">
        <v>34</v>
      </c>
      <c r="B23">
        <f t="shared" si="1"/>
        <v>0.98237503611672927</v>
      </c>
      <c r="C23">
        <v>0.13500000000000001</v>
      </c>
      <c r="D23">
        <v>1.8225000000000002E-2</v>
      </c>
      <c r="E23">
        <v>3.2870609598216198E-3</v>
      </c>
      <c r="F23">
        <f t="shared" si="0"/>
        <v>5.7332895965768377E-2</v>
      </c>
    </row>
    <row r="24" spans="1:6" x14ac:dyDescent="0.2">
      <c r="A24">
        <v>34.61</v>
      </c>
      <c r="B24">
        <f t="shared" si="1"/>
        <v>1</v>
      </c>
      <c r="C24">
        <v>5.1000000000000004E-2</v>
      </c>
      <c r="D24">
        <v>2.6010000000000004E-3</v>
      </c>
      <c r="E24">
        <v>7.7697869508582795E-5</v>
      </c>
      <c r="F24">
        <f t="shared" si="0"/>
        <v>8.8146394996382466E-3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E9D6-B187-4715-996C-EE6ED2D470D8}">
  <dimension ref="A1:F21"/>
  <sheetViews>
    <sheetView topLeftCell="A4" workbookViewId="0">
      <selection activeCell="G31" sqref="G31"/>
    </sheetView>
  </sheetViews>
  <sheetFormatPr defaultRowHeight="14.25" x14ac:dyDescent="0.2"/>
  <sheetData>
    <row r="1" spans="1:6" x14ac:dyDescent="0.2">
      <c r="A1">
        <v>0</v>
      </c>
      <c r="B1">
        <f>A1/26.87</f>
        <v>0</v>
      </c>
      <c r="C1">
        <v>0.64800000000000002</v>
      </c>
      <c r="D1">
        <v>0.419904</v>
      </c>
      <c r="E1">
        <v>4.0040307741623096</v>
      </c>
      <c r="F1">
        <f t="shared" ref="F1:F21" si="0">SQRT(E1)</f>
        <v>2.0010074398068363</v>
      </c>
    </row>
    <row r="2" spans="1:6" x14ac:dyDescent="0.2">
      <c r="A2">
        <v>1.0600000000000005</v>
      </c>
      <c r="B2">
        <f t="shared" ref="B2:B21" si="1">A2/26.87</f>
        <v>3.9449199851135111E-2</v>
      </c>
      <c r="C2">
        <v>0.64500000000000002</v>
      </c>
      <c r="D2">
        <v>0.41602500000000003</v>
      </c>
      <c r="E2">
        <v>3.82356797205244</v>
      </c>
      <c r="F2">
        <f t="shared" si="0"/>
        <v>1.9553945821885772</v>
      </c>
    </row>
    <row r="3" spans="1:6" x14ac:dyDescent="0.2">
      <c r="A3">
        <v>2.0300000000000002</v>
      </c>
      <c r="B3">
        <f t="shared" si="1"/>
        <v>7.5548939337551177E-2</v>
      </c>
      <c r="C3">
        <v>0.64800000000000002</v>
      </c>
      <c r="D3">
        <v>0.419904</v>
      </c>
      <c r="E3">
        <v>3.5849929315142601</v>
      </c>
      <c r="F3">
        <f t="shared" si="0"/>
        <v>1.8934077562728691</v>
      </c>
    </row>
    <row r="4" spans="1:6" x14ac:dyDescent="0.2">
      <c r="A4">
        <v>3</v>
      </c>
      <c r="B4">
        <f t="shared" si="1"/>
        <v>0.11164867882396724</v>
      </c>
      <c r="C4">
        <v>0.6389999999999999</v>
      </c>
      <c r="D4">
        <v>0.40832099999999988</v>
      </c>
      <c r="E4">
        <v>3.4314862007437799</v>
      </c>
      <c r="F4">
        <f t="shared" si="0"/>
        <v>1.852427110777582</v>
      </c>
    </row>
    <row r="5" spans="1:6" x14ac:dyDescent="0.2">
      <c r="A5">
        <v>4.0500000000000007</v>
      </c>
      <c r="B5">
        <f t="shared" si="1"/>
        <v>0.1507257164123558</v>
      </c>
      <c r="C5">
        <v>0.63600000000000001</v>
      </c>
      <c r="D5">
        <v>0.40449600000000002</v>
      </c>
      <c r="E5">
        <v>3.2107024455090398</v>
      </c>
      <c r="F5">
        <f t="shared" si="0"/>
        <v>1.7918433094188342</v>
      </c>
    </row>
    <row r="6" spans="1:6" x14ac:dyDescent="0.2">
      <c r="A6">
        <v>5.0199999999999996</v>
      </c>
      <c r="B6">
        <f t="shared" si="1"/>
        <v>0.18682545589877184</v>
      </c>
      <c r="C6">
        <v>0.63300000000000001</v>
      </c>
      <c r="D6">
        <v>0.40068900000000002</v>
      </c>
      <c r="E6">
        <v>3.0429233964814402</v>
      </c>
      <c r="F6">
        <f t="shared" si="0"/>
        <v>1.7443977174031844</v>
      </c>
    </row>
    <row r="7" spans="1:6" x14ac:dyDescent="0.2">
      <c r="A7">
        <v>5.99</v>
      </c>
      <c r="B7">
        <f t="shared" si="1"/>
        <v>0.22292519538518793</v>
      </c>
      <c r="C7">
        <v>0.63300000000000001</v>
      </c>
      <c r="D7">
        <v>0.40068900000000002</v>
      </c>
      <c r="E7">
        <v>2.8461494704468699</v>
      </c>
      <c r="F7">
        <f t="shared" si="0"/>
        <v>1.6870534877255285</v>
      </c>
    </row>
    <row r="8" spans="1:6" x14ac:dyDescent="0.2">
      <c r="A8">
        <v>7.0500000000000007</v>
      </c>
      <c r="B8">
        <f t="shared" si="1"/>
        <v>0.26237439523632305</v>
      </c>
      <c r="C8">
        <v>0.624</v>
      </c>
      <c r="D8">
        <v>0.389376</v>
      </c>
      <c r="E8">
        <v>2.6444369796104201</v>
      </c>
      <c r="F8">
        <f t="shared" si="0"/>
        <v>1.6261724938057525</v>
      </c>
    </row>
    <row r="9" spans="1:6" x14ac:dyDescent="0.2">
      <c r="A9">
        <v>9.07</v>
      </c>
      <c r="B9">
        <f t="shared" si="1"/>
        <v>0.33755117231112763</v>
      </c>
      <c r="C9">
        <v>0.61499999999999999</v>
      </c>
      <c r="D9">
        <v>0.37822499999999998</v>
      </c>
      <c r="E9">
        <v>2.24305046431309</v>
      </c>
      <c r="F9">
        <f t="shared" si="0"/>
        <v>1.4976816965941362</v>
      </c>
    </row>
    <row r="10" spans="1:6" x14ac:dyDescent="0.2">
      <c r="A10">
        <v>11.010000000000002</v>
      </c>
      <c r="B10">
        <f t="shared" si="1"/>
        <v>0.40975065128395988</v>
      </c>
      <c r="C10">
        <v>0.60599999999999998</v>
      </c>
      <c r="D10">
        <v>0.36723600000000001</v>
      </c>
      <c r="E10">
        <v>1.91095619835315</v>
      </c>
      <c r="F10">
        <f t="shared" si="0"/>
        <v>1.3823733932455262</v>
      </c>
    </row>
    <row r="11" spans="1:6" x14ac:dyDescent="0.2">
      <c r="A11">
        <v>13.04</v>
      </c>
      <c r="B11">
        <f t="shared" si="1"/>
        <v>0.48529959062151096</v>
      </c>
      <c r="C11">
        <v>0.59699999999999998</v>
      </c>
      <c r="D11">
        <v>0.35640899999999998</v>
      </c>
      <c r="E11">
        <v>1.5363416884816301</v>
      </c>
      <c r="F11">
        <f t="shared" si="0"/>
        <v>1.2394925124750169</v>
      </c>
    </row>
    <row r="12" spans="1:6" x14ac:dyDescent="0.2">
      <c r="A12">
        <v>15.059999999999999</v>
      </c>
      <c r="B12">
        <f t="shared" si="1"/>
        <v>0.56047636769631548</v>
      </c>
      <c r="C12">
        <v>0.58799999999999997</v>
      </c>
      <c r="D12">
        <v>0.34574399999999994</v>
      </c>
      <c r="E12">
        <v>1.16947457228853</v>
      </c>
      <c r="F12">
        <f t="shared" si="0"/>
        <v>1.081422476319283</v>
      </c>
    </row>
    <row r="13" spans="1:6" x14ac:dyDescent="0.2">
      <c r="A13">
        <v>17</v>
      </c>
      <c r="B13">
        <f t="shared" si="1"/>
        <v>0.63267584666914778</v>
      </c>
      <c r="C13">
        <v>0.57600000000000007</v>
      </c>
      <c r="D13">
        <v>0.33177600000000007</v>
      </c>
      <c r="E13">
        <v>0.83057953734854195</v>
      </c>
      <c r="F13">
        <f t="shared" si="0"/>
        <v>0.91136136485399799</v>
      </c>
    </row>
    <row r="14" spans="1:6" x14ac:dyDescent="0.2">
      <c r="A14">
        <v>19.03</v>
      </c>
      <c r="B14">
        <f t="shared" si="1"/>
        <v>0.70822478600669891</v>
      </c>
      <c r="C14">
        <v>0.51300000000000001</v>
      </c>
      <c r="D14">
        <v>0.26316899999999999</v>
      </c>
      <c r="E14">
        <v>0.495064359732176</v>
      </c>
      <c r="F14">
        <f t="shared" si="0"/>
        <v>0.70360810095690063</v>
      </c>
    </row>
    <row r="15" spans="1:6" x14ac:dyDescent="0.2">
      <c r="A15">
        <v>21.05</v>
      </c>
      <c r="B15">
        <f t="shared" si="1"/>
        <v>0.78340156308150355</v>
      </c>
      <c r="C15">
        <v>0.42599999999999999</v>
      </c>
      <c r="D15">
        <v>0.181476</v>
      </c>
      <c r="E15">
        <v>0.26324496233716699</v>
      </c>
      <c r="F15">
        <f t="shared" si="0"/>
        <v>0.51307403202380741</v>
      </c>
    </row>
    <row r="16" spans="1:6" x14ac:dyDescent="0.2">
      <c r="A16">
        <v>22.02</v>
      </c>
      <c r="B16">
        <f t="shared" si="1"/>
        <v>0.81950130256791953</v>
      </c>
      <c r="C16">
        <v>0.38100000000000001</v>
      </c>
      <c r="D16">
        <v>0.14516100000000001</v>
      </c>
      <c r="E16">
        <v>0.18201302728796701</v>
      </c>
      <c r="F16">
        <f t="shared" si="0"/>
        <v>0.42662984809781768</v>
      </c>
    </row>
    <row r="17" spans="1:6" x14ac:dyDescent="0.2">
      <c r="A17">
        <v>22.990000000000002</v>
      </c>
      <c r="B17">
        <f t="shared" si="1"/>
        <v>0.85560104205433574</v>
      </c>
      <c r="C17">
        <v>0.34200000000000003</v>
      </c>
      <c r="D17">
        <v>0.11696400000000001</v>
      </c>
      <c r="E17">
        <v>0.114984194926535</v>
      </c>
      <c r="F17">
        <f t="shared" si="0"/>
        <v>0.33909319504604485</v>
      </c>
    </row>
    <row r="18" spans="1:6" x14ac:dyDescent="0.2">
      <c r="A18">
        <v>24.05</v>
      </c>
      <c r="B18">
        <f t="shared" si="1"/>
        <v>0.89505024190547078</v>
      </c>
      <c r="C18">
        <v>0.29099999999999998</v>
      </c>
      <c r="D18">
        <v>8.4680999999999992E-2</v>
      </c>
      <c r="E18">
        <v>6.5486071607478394E-2</v>
      </c>
      <c r="F18">
        <f t="shared" si="0"/>
        <v>0.25590246502813996</v>
      </c>
    </row>
    <row r="19" spans="1:6" x14ac:dyDescent="0.2">
      <c r="A19">
        <v>25.02</v>
      </c>
      <c r="B19">
        <f t="shared" si="1"/>
        <v>0.93114998139188676</v>
      </c>
      <c r="C19">
        <v>0.23699999999999999</v>
      </c>
      <c r="D19">
        <v>5.6168999999999997E-2</v>
      </c>
      <c r="E19">
        <v>2.9892474010392599E-2</v>
      </c>
      <c r="F19">
        <f t="shared" si="0"/>
        <v>0.17289440132749412</v>
      </c>
    </row>
    <row r="20" spans="1:6" x14ac:dyDescent="0.2">
      <c r="A20">
        <v>26.07</v>
      </c>
      <c r="B20">
        <f t="shared" si="1"/>
        <v>0.97022701898027541</v>
      </c>
      <c r="C20">
        <v>0.159</v>
      </c>
      <c r="D20">
        <v>2.5281000000000001E-2</v>
      </c>
      <c r="E20">
        <v>5.5711747481699998E-3</v>
      </c>
      <c r="F20">
        <f t="shared" si="0"/>
        <v>7.4640302438896911E-2</v>
      </c>
    </row>
    <row r="21" spans="1:6" x14ac:dyDescent="0.2">
      <c r="A21">
        <v>26.87</v>
      </c>
      <c r="B21">
        <f t="shared" si="1"/>
        <v>1</v>
      </c>
      <c r="C21">
        <v>7.4999999999999997E-2</v>
      </c>
      <c r="D21">
        <v>5.6249999999999998E-3</v>
      </c>
      <c r="E21">
        <v>1.4419910279977099E-4</v>
      </c>
      <c r="F21">
        <f t="shared" si="0"/>
        <v>1.200829308435512E-2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627A-7FA5-485B-B882-65D0F8DD25E0}">
  <dimension ref="A1:F42"/>
  <sheetViews>
    <sheetView topLeftCell="A10" workbookViewId="0">
      <selection activeCell="F38" sqref="F38"/>
    </sheetView>
  </sheetViews>
  <sheetFormatPr defaultRowHeight="14.25" x14ac:dyDescent="0.2"/>
  <sheetData>
    <row r="1" spans="1:6" x14ac:dyDescent="0.2">
      <c r="A1">
        <v>0</v>
      </c>
      <c r="B1">
        <f>A1/74.87</f>
        <v>0</v>
      </c>
      <c r="C1">
        <v>0.66600000000000004</v>
      </c>
      <c r="D1">
        <v>0.44355600000000006</v>
      </c>
      <c r="E1">
        <v>3.9962241740287401</v>
      </c>
      <c r="F1">
        <f t="shared" ref="F1:F42" si="0">SQRT(E1)</f>
        <v>1.9990558206385183</v>
      </c>
    </row>
    <row r="2" spans="1:6" x14ac:dyDescent="0.2">
      <c r="A2">
        <v>0.96999999999999975</v>
      </c>
      <c r="B2">
        <f t="shared" ref="B2:B42" si="1">A2/74.87</f>
        <v>1.2955790036062504E-2</v>
      </c>
      <c r="C2">
        <v>0.65700000000000003</v>
      </c>
      <c r="D2">
        <v>0.43164900000000006</v>
      </c>
      <c r="E2">
        <v>3.9468558299022001</v>
      </c>
      <c r="F2">
        <f t="shared" si="0"/>
        <v>1.9866695321321561</v>
      </c>
    </row>
    <row r="3" spans="1:6" x14ac:dyDescent="0.2">
      <c r="A3">
        <v>2.0200000000000005</v>
      </c>
      <c r="B3">
        <f t="shared" si="1"/>
        <v>2.6980098837985848E-2</v>
      </c>
      <c r="C3">
        <v>0.64800000000000002</v>
      </c>
      <c r="D3">
        <v>0.419904</v>
      </c>
      <c r="E3">
        <v>3.8789372042534902</v>
      </c>
      <c r="F3">
        <f t="shared" si="0"/>
        <v>1.9695017654862588</v>
      </c>
    </row>
    <row r="4" spans="1:6" x14ac:dyDescent="0.2">
      <c r="A4">
        <v>2.9899999999999993</v>
      </c>
      <c r="B4">
        <f t="shared" si="1"/>
        <v>3.9935888874048336E-2</v>
      </c>
      <c r="C4">
        <v>0.65400000000000003</v>
      </c>
      <c r="D4">
        <v>0.42771600000000004</v>
      </c>
      <c r="E4">
        <v>3.7668826261578299</v>
      </c>
      <c r="F4">
        <f t="shared" si="0"/>
        <v>1.9408458532706376</v>
      </c>
    </row>
    <row r="5" spans="1:6" x14ac:dyDescent="0.2">
      <c r="A5">
        <v>5.0200000000000005</v>
      </c>
      <c r="B5">
        <f t="shared" si="1"/>
        <v>6.7049552557766803E-2</v>
      </c>
      <c r="C5">
        <v>0.66300000000000003</v>
      </c>
      <c r="D5">
        <v>0.43956900000000004</v>
      </c>
      <c r="E5">
        <v>3.5641612505397999</v>
      </c>
      <c r="F5">
        <f t="shared" si="0"/>
        <v>1.8878986335446615</v>
      </c>
    </row>
    <row r="6" spans="1:6" x14ac:dyDescent="0.2">
      <c r="A6">
        <v>7.04</v>
      </c>
      <c r="B6">
        <f t="shared" si="1"/>
        <v>9.4029651395752631E-2</v>
      </c>
      <c r="C6">
        <v>0.64500000000000002</v>
      </c>
      <c r="D6">
        <v>0.41602500000000003</v>
      </c>
      <c r="E6">
        <v>3.3822040367869199</v>
      </c>
      <c r="F6">
        <f t="shared" si="0"/>
        <v>1.8390769523831567</v>
      </c>
    </row>
    <row r="7" spans="1:6" x14ac:dyDescent="0.2">
      <c r="A7">
        <v>8.98</v>
      </c>
      <c r="B7">
        <f t="shared" si="1"/>
        <v>0.11994123146787765</v>
      </c>
      <c r="C7">
        <v>0.65700000000000003</v>
      </c>
      <c r="D7">
        <v>0.43164900000000006</v>
      </c>
      <c r="E7">
        <v>3.20493261529101</v>
      </c>
      <c r="F7">
        <f t="shared" si="0"/>
        <v>1.7902325589964589</v>
      </c>
    </row>
    <row r="8" spans="1:6" x14ac:dyDescent="0.2">
      <c r="A8">
        <v>11.009999999999998</v>
      </c>
      <c r="B8">
        <f t="shared" si="1"/>
        <v>0.14705489515159606</v>
      </c>
      <c r="C8">
        <v>0.63</v>
      </c>
      <c r="D8">
        <v>0.39690000000000003</v>
      </c>
      <c r="E8">
        <v>3.01807449814897</v>
      </c>
      <c r="F8">
        <f t="shared" si="0"/>
        <v>1.7372606304607752</v>
      </c>
    </row>
    <row r="9" spans="1:6" x14ac:dyDescent="0.2">
      <c r="A9">
        <v>13.029999999999998</v>
      </c>
      <c r="B9">
        <f t="shared" si="1"/>
        <v>0.17403499398958189</v>
      </c>
      <c r="C9">
        <v>0.64500000000000002</v>
      </c>
      <c r="D9">
        <v>0.41602500000000003</v>
      </c>
      <c r="E9">
        <v>2.8442860787466899</v>
      </c>
      <c r="F9">
        <f t="shared" si="0"/>
        <v>1.6865011351157431</v>
      </c>
    </row>
    <row r="10" spans="1:6" x14ac:dyDescent="0.2">
      <c r="A10">
        <v>14.969999999999999</v>
      </c>
      <c r="B10">
        <f t="shared" si="1"/>
        <v>0.19994657406170693</v>
      </c>
      <c r="C10">
        <v>0.63600000000000001</v>
      </c>
      <c r="D10">
        <v>0.40449600000000002</v>
      </c>
      <c r="E10">
        <v>2.6783448048727698</v>
      </c>
      <c r="F10">
        <f t="shared" si="0"/>
        <v>1.6365649406219021</v>
      </c>
    </row>
    <row r="11" spans="1:6" x14ac:dyDescent="0.2">
      <c r="A11">
        <v>17</v>
      </c>
      <c r="B11">
        <f t="shared" si="1"/>
        <v>0.22706023774542539</v>
      </c>
      <c r="C11">
        <v>0.63600000000000001</v>
      </c>
      <c r="D11">
        <v>0.40449600000000002</v>
      </c>
      <c r="E11">
        <v>2.5148074148655302</v>
      </c>
      <c r="F11">
        <f t="shared" si="0"/>
        <v>1.585814432670333</v>
      </c>
    </row>
    <row r="12" spans="1:6" x14ac:dyDescent="0.2">
      <c r="A12">
        <v>19.02</v>
      </c>
      <c r="B12">
        <f t="shared" si="1"/>
        <v>0.25404033658341124</v>
      </c>
      <c r="C12">
        <v>0.61499999999999999</v>
      </c>
      <c r="D12">
        <v>0.37822499999999998</v>
      </c>
      <c r="E12">
        <v>2.3234399373099399</v>
      </c>
      <c r="F12">
        <f t="shared" si="0"/>
        <v>1.5242834176457933</v>
      </c>
    </row>
    <row r="13" spans="1:6" x14ac:dyDescent="0.2">
      <c r="A13">
        <v>20.96</v>
      </c>
      <c r="B13">
        <f t="shared" si="1"/>
        <v>0.27995191665553626</v>
      </c>
      <c r="C13">
        <v>0.61499999999999999</v>
      </c>
      <c r="D13">
        <v>0.37822499999999998</v>
      </c>
      <c r="E13">
        <v>2.1764404879338</v>
      </c>
      <c r="F13">
        <f t="shared" si="0"/>
        <v>1.4752764106884513</v>
      </c>
    </row>
    <row r="14" spans="1:6" x14ac:dyDescent="0.2">
      <c r="A14">
        <v>22.99</v>
      </c>
      <c r="B14">
        <f t="shared" si="1"/>
        <v>0.30706558033925468</v>
      </c>
      <c r="C14">
        <v>0.624</v>
      </c>
      <c r="D14">
        <v>0.389376</v>
      </c>
      <c r="E14">
        <v>2.0129227768629301</v>
      </c>
      <c r="F14">
        <f t="shared" si="0"/>
        <v>1.4187750973508557</v>
      </c>
    </row>
    <row r="15" spans="1:6" x14ac:dyDescent="0.2">
      <c r="A15">
        <v>25.01</v>
      </c>
      <c r="B15">
        <f t="shared" si="1"/>
        <v>0.33404567917724054</v>
      </c>
      <c r="C15">
        <v>0.60599999999999998</v>
      </c>
      <c r="D15">
        <v>0.36723600000000001</v>
      </c>
      <c r="E15">
        <v>1.8611720518725401</v>
      </c>
      <c r="F15">
        <f t="shared" si="0"/>
        <v>1.3642477970927935</v>
      </c>
    </row>
    <row r="16" spans="1:6" x14ac:dyDescent="0.2">
      <c r="A16">
        <v>27.040000000000003</v>
      </c>
      <c r="B16">
        <f t="shared" si="1"/>
        <v>0.36115934286095902</v>
      </c>
      <c r="C16">
        <v>0.60899999999999999</v>
      </c>
      <c r="D16">
        <v>0.37088099999999996</v>
      </c>
      <c r="E16">
        <v>1.7018517222151699</v>
      </c>
      <c r="F16">
        <f t="shared" si="0"/>
        <v>1.3045503908301779</v>
      </c>
    </row>
    <row r="17" spans="1:6" x14ac:dyDescent="0.2">
      <c r="A17">
        <v>28.98</v>
      </c>
      <c r="B17">
        <f t="shared" si="1"/>
        <v>0.38707092293308398</v>
      </c>
      <c r="C17">
        <v>0.61199999999999999</v>
      </c>
      <c r="D17">
        <v>0.37454399999999999</v>
      </c>
      <c r="E17">
        <v>1.5630290405517899</v>
      </c>
      <c r="F17">
        <f t="shared" si="0"/>
        <v>1.2502115983111779</v>
      </c>
    </row>
    <row r="18" spans="1:6" x14ac:dyDescent="0.2">
      <c r="A18">
        <v>30.999999999999996</v>
      </c>
      <c r="B18">
        <f t="shared" si="1"/>
        <v>0.41405102177106978</v>
      </c>
      <c r="C18">
        <v>0.60599999999999998</v>
      </c>
      <c r="D18">
        <v>0.36723600000000001</v>
      </c>
      <c r="E18">
        <v>1.4285589663949201</v>
      </c>
      <c r="F18">
        <f t="shared" si="0"/>
        <v>1.1952233960205598</v>
      </c>
    </row>
    <row r="19" spans="1:6" x14ac:dyDescent="0.2">
      <c r="A19">
        <v>33.03</v>
      </c>
      <c r="B19">
        <f t="shared" si="1"/>
        <v>0.44116468545478826</v>
      </c>
      <c r="C19">
        <v>0.59399999999999997</v>
      </c>
      <c r="D19">
        <v>0.35283599999999998</v>
      </c>
      <c r="E19">
        <v>1.27893780768387</v>
      </c>
      <c r="F19">
        <f t="shared" si="0"/>
        <v>1.1309013253524243</v>
      </c>
    </row>
    <row r="20" spans="1:6" x14ac:dyDescent="0.2">
      <c r="A20">
        <v>34.96</v>
      </c>
      <c r="B20">
        <f t="shared" si="1"/>
        <v>0.46694270068118071</v>
      </c>
      <c r="C20">
        <v>0.59099999999999997</v>
      </c>
      <c r="D20">
        <v>0.34928099999999995</v>
      </c>
      <c r="E20">
        <v>1.14641136778674</v>
      </c>
      <c r="F20">
        <f t="shared" si="0"/>
        <v>1.0707060137062554</v>
      </c>
    </row>
    <row r="21" spans="1:6" x14ac:dyDescent="0.2">
      <c r="A21">
        <v>36.99</v>
      </c>
      <c r="B21">
        <f t="shared" si="1"/>
        <v>0.49405636436489914</v>
      </c>
      <c r="C21">
        <v>0.59399999999999997</v>
      </c>
      <c r="D21">
        <v>0.35283599999999998</v>
      </c>
      <c r="E21">
        <v>1.03395930910537</v>
      </c>
      <c r="F21">
        <f t="shared" si="0"/>
        <v>1.0168378971622616</v>
      </c>
    </row>
    <row r="22" spans="1:6" x14ac:dyDescent="0.2">
      <c r="A22">
        <v>39.020000000000003</v>
      </c>
      <c r="B22">
        <f t="shared" si="1"/>
        <v>0.52117002804861756</v>
      </c>
      <c r="C22">
        <v>0.54300000000000004</v>
      </c>
      <c r="D22">
        <v>0.29484900000000003</v>
      </c>
      <c r="E22">
        <v>0.90671513681279103</v>
      </c>
      <c r="F22">
        <f t="shared" si="0"/>
        <v>0.95221590871650064</v>
      </c>
    </row>
    <row r="23" spans="1:6" x14ac:dyDescent="0.2">
      <c r="A23">
        <v>41.040000000000006</v>
      </c>
      <c r="B23">
        <f t="shared" si="1"/>
        <v>0.54815012688660347</v>
      </c>
      <c r="C23">
        <v>0.52800000000000002</v>
      </c>
      <c r="D23">
        <v>0.27878400000000003</v>
      </c>
      <c r="E23">
        <v>0.78729961863421805</v>
      </c>
      <c r="F23">
        <f t="shared" si="0"/>
        <v>0.88729905817273247</v>
      </c>
    </row>
    <row r="24" spans="1:6" x14ac:dyDescent="0.2">
      <c r="A24">
        <v>42.980000000000004</v>
      </c>
      <c r="B24">
        <f t="shared" si="1"/>
        <v>0.57406170695872849</v>
      </c>
      <c r="C24">
        <v>0.50700000000000001</v>
      </c>
      <c r="D24">
        <v>0.25704900000000003</v>
      </c>
      <c r="E24">
        <v>0.69851453458036605</v>
      </c>
      <c r="F24">
        <f t="shared" si="0"/>
        <v>0.83577181968547254</v>
      </c>
    </row>
    <row r="25" spans="1:6" x14ac:dyDescent="0.2">
      <c r="A25">
        <v>45.010000000000005</v>
      </c>
      <c r="B25">
        <f t="shared" si="1"/>
        <v>0.60117537064244697</v>
      </c>
      <c r="C25">
        <v>0.495</v>
      </c>
      <c r="D25">
        <v>0.24502499999999999</v>
      </c>
      <c r="E25">
        <v>0.61772384878573405</v>
      </c>
      <c r="F25">
        <f t="shared" si="0"/>
        <v>0.78595410094084628</v>
      </c>
    </row>
    <row r="26" spans="1:6" x14ac:dyDescent="0.2">
      <c r="A26">
        <v>47.03</v>
      </c>
      <c r="B26">
        <f t="shared" si="1"/>
        <v>0.62815546948043277</v>
      </c>
      <c r="C26">
        <v>0.47699999999999998</v>
      </c>
      <c r="D26">
        <v>0.22752899999999998</v>
      </c>
      <c r="E26">
        <v>0.54344417659751898</v>
      </c>
      <c r="F26">
        <f t="shared" si="0"/>
        <v>0.73718666333400185</v>
      </c>
    </row>
    <row r="27" spans="1:6" x14ac:dyDescent="0.2">
      <c r="A27">
        <v>48.970000000000006</v>
      </c>
      <c r="B27">
        <f t="shared" si="1"/>
        <v>0.65406704955255779</v>
      </c>
      <c r="C27">
        <v>0.46799999999999997</v>
      </c>
      <c r="D27">
        <v>0.21902399999999997</v>
      </c>
      <c r="E27">
        <v>0.47736349574849501</v>
      </c>
      <c r="F27">
        <f t="shared" si="0"/>
        <v>0.6909149699843643</v>
      </c>
    </row>
    <row r="28" spans="1:6" x14ac:dyDescent="0.2">
      <c r="A28">
        <v>51</v>
      </c>
      <c r="B28">
        <f t="shared" si="1"/>
        <v>0.68118071323627616</v>
      </c>
      <c r="C28">
        <v>0.45599999999999996</v>
      </c>
      <c r="D28">
        <v>0.20793599999999995</v>
      </c>
      <c r="E28">
        <v>0.42867339634312801</v>
      </c>
      <c r="F28">
        <f t="shared" si="0"/>
        <v>0.65473154524822463</v>
      </c>
    </row>
    <row r="29" spans="1:6" x14ac:dyDescent="0.2">
      <c r="A29">
        <v>53.02</v>
      </c>
      <c r="B29">
        <f t="shared" si="1"/>
        <v>0.70816081207426207</v>
      </c>
      <c r="C29">
        <v>0.43799999999999994</v>
      </c>
      <c r="D29">
        <v>0.19184399999999996</v>
      </c>
      <c r="E29">
        <v>0.36786700973650999</v>
      </c>
      <c r="F29">
        <f t="shared" si="0"/>
        <v>0.60652041164045745</v>
      </c>
    </row>
    <row r="30" spans="1:6" x14ac:dyDescent="0.2">
      <c r="A30">
        <v>54.96</v>
      </c>
      <c r="B30">
        <f t="shared" si="1"/>
        <v>0.73407239214638709</v>
      </c>
      <c r="C30">
        <v>0.41699999999999998</v>
      </c>
      <c r="D30">
        <v>0.17388899999999999</v>
      </c>
      <c r="E30">
        <v>0.31919726785153801</v>
      </c>
      <c r="F30">
        <f t="shared" si="0"/>
        <v>0.56497545774266866</v>
      </c>
    </row>
    <row r="31" spans="1:6" x14ac:dyDescent="0.2">
      <c r="A31">
        <v>56.990000000000009</v>
      </c>
      <c r="B31">
        <f t="shared" si="1"/>
        <v>0.76118605583010557</v>
      </c>
      <c r="C31">
        <v>0.39</v>
      </c>
      <c r="D31">
        <v>0.15210000000000001</v>
      </c>
      <c r="E31">
        <v>0.26723333987460601</v>
      </c>
      <c r="F31">
        <f t="shared" si="0"/>
        <v>0.51694616728882514</v>
      </c>
    </row>
    <row r="32" spans="1:6" x14ac:dyDescent="0.2">
      <c r="A32">
        <v>59.010000000000005</v>
      </c>
      <c r="B32">
        <f t="shared" si="1"/>
        <v>0.78816615466809137</v>
      </c>
      <c r="C32">
        <v>0.38400000000000001</v>
      </c>
      <c r="D32">
        <v>0.147456</v>
      </c>
      <c r="E32">
        <v>0.221042126097757</v>
      </c>
      <c r="F32">
        <f t="shared" si="0"/>
        <v>0.47015117366412795</v>
      </c>
    </row>
    <row r="33" spans="1:6" x14ac:dyDescent="0.2">
      <c r="A33">
        <v>61.040000000000006</v>
      </c>
      <c r="B33">
        <f t="shared" si="1"/>
        <v>0.81527981835180985</v>
      </c>
      <c r="C33">
        <v>0.34500000000000003</v>
      </c>
      <c r="D33">
        <v>0.11902500000000002</v>
      </c>
      <c r="E33">
        <v>0.17571288366364299</v>
      </c>
      <c r="F33">
        <f t="shared" si="0"/>
        <v>0.41918120623859439</v>
      </c>
    </row>
    <row r="34" spans="1:6" x14ac:dyDescent="0.2">
      <c r="A34">
        <v>62.97</v>
      </c>
      <c r="B34">
        <f t="shared" si="1"/>
        <v>0.84105783357820219</v>
      </c>
      <c r="C34">
        <v>0.33300000000000002</v>
      </c>
      <c r="D34">
        <v>0.11088900000000002</v>
      </c>
      <c r="E34">
        <v>0.13801058624561499</v>
      </c>
      <c r="F34">
        <f t="shared" si="0"/>
        <v>0.3714977607545098</v>
      </c>
    </row>
    <row r="35" spans="1:6" x14ac:dyDescent="0.2">
      <c r="A35">
        <v>65</v>
      </c>
      <c r="B35">
        <f t="shared" si="1"/>
        <v>0.86817149726192056</v>
      </c>
      <c r="C35">
        <v>0.309</v>
      </c>
      <c r="D35">
        <v>9.5480999999999996E-2</v>
      </c>
      <c r="E35">
        <v>0.103441989800431</v>
      </c>
      <c r="F35">
        <f t="shared" si="0"/>
        <v>0.3216239882229418</v>
      </c>
    </row>
    <row r="36" spans="1:6" x14ac:dyDescent="0.2">
      <c r="A36">
        <v>67.03</v>
      </c>
      <c r="B36">
        <f t="shared" si="1"/>
        <v>0.89528516094563904</v>
      </c>
      <c r="C36">
        <v>0.26400000000000001</v>
      </c>
      <c r="D36">
        <v>6.9696000000000008E-2</v>
      </c>
      <c r="E36">
        <v>7.00639690063629E-2</v>
      </c>
      <c r="F36">
        <f t="shared" si="0"/>
        <v>0.26469599355933382</v>
      </c>
    </row>
    <row r="37" spans="1:6" x14ac:dyDescent="0.2">
      <c r="A37">
        <v>68.960000000000008</v>
      </c>
      <c r="B37">
        <f t="shared" si="1"/>
        <v>0.92106317617203159</v>
      </c>
      <c r="C37">
        <v>0.23699999999999999</v>
      </c>
      <c r="D37">
        <v>5.6168999999999997E-2</v>
      </c>
      <c r="E37">
        <v>4.5026933256243497E-2</v>
      </c>
      <c r="F37">
        <f t="shared" si="0"/>
        <v>0.21219550715376492</v>
      </c>
    </row>
    <row r="38" spans="1:6" x14ac:dyDescent="0.2">
      <c r="A38">
        <v>70.990000000000009</v>
      </c>
      <c r="B38">
        <f t="shared" si="1"/>
        <v>0.94817683985575008</v>
      </c>
      <c r="C38">
        <v>0.20400000000000001</v>
      </c>
      <c r="D38">
        <v>4.1616000000000007E-2</v>
      </c>
      <c r="E38">
        <v>1.9433119323313701E-2</v>
      </c>
      <c r="F38">
        <f t="shared" si="0"/>
        <v>0.13940272351469213</v>
      </c>
    </row>
    <row r="39" spans="1:6" x14ac:dyDescent="0.2">
      <c r="A39">
        <v>71.960000000000008</v>
      </c>
      <c r="B39">
        <f t="shared" si="1"/>
        <v>0.96113262989181247</v>
      </c>
      <c r="C39">
        <v>0.18</v>
      </c>
      <c r="D39">
        <v>3.2399999999999998E-2</v>
      </c>
      <c r="E39">
        <v>1.157189317668E-2</v>
      </c>
      <c r="F39">
        <f t="shared" si="0"/>
        <v>0.10757273435531887</v>
      </c>
    </row>
    <row r="40" spans="1:6" x14ac:dyDescent="0.2">
      <c r="A40">
        <v>73.02</v>
      </c>
      <c r="B40">
        <f t="shared" si="1"/>
        <v>0.97529050353946833</v>
      </c>
      <c r="C40">
        <v>0.14699999999999999</v>
      </c>
      <c r="D40">
        <v>2.1608999999999996E-2</v>
      </c>
      <c r="E40">
        <v>6.0305761250897399E-3</v>
      </c>
      <c r="F40">
        <f t="shared" si="0"/>
        <v>7.7656784153670305E-2</v>
      </c>
    </row>
    <row r="41" spans="1:6" x14ac:dyDescent="0.2">
      <c r="A41">
        <v>73.98</v>
      </c>
      <c r="B41">
        <f t="shared" si="1"/>
        <v>0.98811272872979827</v>
      </c>
      <c r="C41">
        <v>0.111</v>
      </c>
      <c r="D41">
        <v>1.2321E-2</v>
      </c>
      <c r="E41">
        <v>1.71749613734693E-3</v>
      </c>
      <c r="F41">
        <f t="shared" si="0"/>
        <v>4.1442684967879798E-2</v>
      </c>
    </row>
    <row r="42" spans="1:6" x14ac:dyDescent="0.2">
      <c r="A42">
        <v>74.87</v>
      </c>
      <c r="B42">
        <f t="shared" si="1"/>
        <v>1</v>
      </c>
      <c r="C42">
        <v>1.8000000000000002E-2</v>
      </c>
      <c r="D42">
        <v>3.2400000000000007E-4</v>
      </c>
      <c r="E42">
        <v>6.1072561185785602E-6</v>
      </c>
      <c r="F42">
        <f t="shared" si="0"/>
        <v>2.4712863287321765E-3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D4BE-71B6-46AE-A409-AC0CE1F1823B}">
  <dimension ref="A1:F36"/>
  <sheetViews>
    <sheetView topLeftCell="A8" workbookViewId="0">
      <selection activeCell="F11" sqref="F11"/>
    </sheetView>
  </sheetViews>
  <sheetFormatPr defaultRowHeight="14.25" x14ac:dyDescent="0.2"/>
  <sheetData>
    <row r="1" spans="1:6" x14ac:dyDescent="0.2">
      <c r="A1">
        <v>0</v>
      </c>
      <c r="B1">
        <f>A1/61.3</f>
        <v>0</v>
      </c>
      <c r="C1">
        <v>0.65700000000000003</v>
      </c>
      <c r="D1">
        <v>0.43164900000000006</v>
      </c>
      <c r="E1">
        <v>3.9822020836264902</v>
      </c>
      <c r="F1">
        <f t="shared" ref="F1:F36" si="0">SQRT(E1)</f>
        <v>1.9955455603985819</v>
      </c>
    </row>
    <row r="2" spans="1:6" x14ac:dyDescent="0.2">
      <c r="A2">
        <v>0.96999999999999975</v>
      </c>
      <c r="B2">
        <f t="shared" ref="B2:B36" si="1">A2/61.3</f>
        <v>1.5823817292006524E-2</v>
      </c>
      <c r="C2">
        <v>0.65400000000000003</v>
      </c>
      <c r="D2">
        <v>0.42771600000000004</v>
      </c>
      <c r="E2">
        <v>3.8845348437781801</v>
      </c>
      <c r="F2">
        <f t="shared" si="0"/>
        <v>1.9709223332689141</v>
      </c>
    </row>
    <row r="3" spans="1:6" x14ac:dyDescent="0.2">
      <c r="A3">
        <v>1.9399999999999995</v>
      </c>
      <c r="B3">
        <f t="shared" si="1"/>
        <v>3.1647634584013047E-2</v>
      </c>
      <c r="C3">
        <v>0.65100000000000002</v>
      </c>
      <c r="D3">
        <v>0.42380100000000004</v>
      </c>
      <c r="E3">
        <v>3.7746441004545299</v>
      </c>
      <c r="F3">
        <f t="shared" si="0"/>
        <v>1.9428443325327251</v>
      </c>
    </row>
    <row r="4" spans="1:6" x14ac:dyDescent="0.2">
      <c r="A4">
        <v>2.99</v>
      </c>
      <c r="B4">
        <f t="shared" si="1"/>
        <v>4.877650897226754E-2</v>
      </c>
      <c r="C4">
        <v>0.64800000000000002</v>
      </c>
      <c r="D4">
        <v>0.419904</v>
      </c>
      <c r="E4">
        <v>3.6441837792315201</v>
      </c>
      <c r="F4">
        <f t="shared" si="0"/>
        <v>1.9089745360353867</v>
      </c>
    </row>
    <row r="5" spans="1:6" x14ac:dyDescent="0.2">
      <c r="A5">
        <v>3.9599999999999991</v>
      </c>
      <c r="B5">
        <f t="shared" si="1"/>
        <v>6.4600326264274047E-2</v>
      </c>
      <c r="C5">
        <v>0.6419999999999999</v>
      </c>
      <c r="D5">
        <v>0.41216399999999986</v>
      </c>
      <c r="E5">
        <v>3.5000024892620898</v>
      </c>
      <c r="F5">
        <f t="shared" si="0"/>
        <v>1.8708293586701299</v>
      </c>
    </row>
    <row r="6" spans="1:6" x14ac:dyDescent="0.2">
      <c r="A6">
        <v>5.99</v>
      </c>
      <c r="B6">
        <f t="shared" si="1"/>
        <v>9.7716150081566075E-2</v>
      </c>
      <c r="C6">
        <v>0.6419999999999999</v>
      </c>
      <c r="D6">
        <v>0.41216399999999986</v>
      </c>
      <c r="E6">
        <v>3.3010620141194602</v>
      </c>
      <c r="F6">
        <f t="shared" si="0"/>
        <v>1.816882498710211</v>
      </c>
    </row>
    <row r="7" spans="1:6" x14ac:dyDescent="0.2">
      <c r="A7">
        <v>8.01</v>
      </c>
      <c r="B7">
        <f t="shared" si="1"/>
        <v>0.13066884176182708</v>
      </c>
      <c r="C7">
        <v>0.65700000000000003</v>
      </c>
      <c r="D7">
        <v>0.43164900000000006</v>
      </c>
      <c r="E7">
        <v>3.0997305482064101</v>
      </c>
      <c r="F7">
        <f t="shared" si="0"/>
        <v>1.7606051653356043</v>
      </c>
    </row>
    <row r="8" spans="1:6" x14ac:dyDescent="0.2">
      <c r="A8">
        <v>9.9500000000000011</v>
      </c>
      <c r="B8">
        <f t="shared" si="1"/>
        <v>0.16231647634584015</v>
      </c>
      <c r="C8">
        <v>0.63300000000000001</v>
      </c>
      <c r="D8">
        <v>0.40068900000000002</v>
      </c>
      <c r="E8">
        <v>2.8714879671448399</v>
      </c>
      <c r="F8">
        <f t="shared" si="0"/>
        <v>1.6945465373204833</v>
      </c>
    </row>
    <row r="9" spans="1:6" x14ac:dyDescent="0.2">
      <c r="A9">
        <v>11.979999999999999</v>
      </c>
      <c r="B9">
        <f t="shared" si="1"/>
        <v>0.19543230016313212</v>
      </c>
      <c r="C9">
        <v>0.63</v>
      </c>
      <c r="D9">
        <v>0.39690000000000003</v>
      </c>
      <c r="E9">
        <v>2.6531516947996199</v>
      </c>
      <c r="F9">
        <f t="shared" si="0"/>
        <v>1.6288498073179183</v>
      </c>
    </row>
    <row r="10" spans="1:6" x14ac:dyDescent="0.2">
      <c r="A10">
        <v>13.999999999999998</v>
      </c>
      <c r="B10">
        <f t="shared" si="1"/>
        <v>0.22838499184339314</v>
      </c>
      <c r="C10">
        <v>0.627</v>
      </c>
      <c r="D10">
        <v>0.39312900000000001</v>
      </c>
      <c r="E10">
        <v>2.4419493761849198</v>
      </c>
      <c r="F10">
        <f t="shared" si="0"/>
        <v>1.5626737907141464</v>
      </c>
    </row>
    <row r="11" spans="1:6" x14ac:dyDescent="0.2">
      <c r="A11">
        <v>15.94</v>
      </c>
      <c r="B11">
        <f t="shared" si="1"/>
        <v>0.26003262642740621</v>
      </c>
      <c r="C11">
        <v>0.61799999999999999</v>
      </c>
      <c r="D11">
        <v>0.38192399999999999</v>
      </c>
      <c r="E11">
        <v>2.2462252196187298</v>
      </c>
      <c r="F11">
        <f t="shared" si="0"/>
        <v>1.4987412116902403</v>
      </c>
    </row>
    <row r="12" spans="1:6" x14ac:dyDescent="0.2">
      <c r="A12">
        <v>17.97</v>
      </c>
      <c r="B12">
        <f t="shared" si="1"/>
        <v>0.29314845024469821</v>
      </c>
      <c r="C12">
        <v>0.61499999999999999</v>
      </c>
      <c r="D12">
        <v>0.37822499999999998</v>
      </c>
      <c r="E12">
        <v>2.0645799848659099</v>
      </c>
      <c r="F12">
        <f t="shared" si="0"/>
        <v>1.4368646369320632</v>
      </c>
    </row>
    <row r="13" spans="1:6" x14ac:dyDescent="0.2">
      <c r="A13">
        <v>19.990000000000002</v>
      </c>
      <c r="B13">
        <f t="shared" si="1"/>
        <v>0.32610114192495926</v>
      </c>
      <c r="C13">
        <v>0.60899999999999999</v>
      </c>
      <c r="D13">
        <v>0.37088099999999996</v>
      </c>
      <c r="E13">
        <v>1.8646516610460999</v>
      </c>
      <c r="F13">
        <f t="shared" si="0"/>
        <v>1.3655224864666637</v>
      </c>
    </row>
    <row r="14" spans="1:6" x14ac:dyDescent="0.2">
      <c r="A14">
        <v>21.93</v>
      </c>
      <c r="B14">
        <f t="shared" si="1"/>
        <v>0.3577487765089723</v>
      </c>
      <c r="C14">
        <v>0.60599999999999998</v>
      </c>
      <c r="D14">
        <v>0.36723600000000001</v>
      </c>
      <c r="E14">
        <v>1.68807765426974</v>
      </c>
      <c r="F14">
        <f t="shared" si="0"/>
        <v>1.2992604258845646</v>
      </c>
    </row>
    <row r="15" spans="1:6" x14ac:dyDescent="0.2">
      <c r="A15">
        <v>23.96</v>
      </c>
      <c r="B15">
        <f t="shared" si="1"/>
        <v>0.3908646003262643</v>
      </c>
      <c r="C15">
        <v>0.60299999999999998</v>
      </c>
      <c r="D15">
        <v>0.36360899999999996</v>
      </c>
      <c r="E15">
        <v>1.5073259450162599</v>
      </c>
      <c r="F15">
        <f t="shared" si="0"/>
        <v>1.2277320330659536</v>
      </c>
    </row>
    <row r="16" spans="1:6" x14ac:dyDescent="0.2">
      <c r="A16">
        <v>25.980000000000004</v>
      </c>
      <c r="B16">
        <f t="shared" si="1"/>
        <v>0.42381729200652535</v>
      </c>
      <c r="C16">
        <v>0.60599999999999998</v>
      </c>
      <c r="D16">
        <v>0.36723600000000001</v>
      </c>
      <c r="E16">
        <v>1.3357682009112899</v>
      </c>
      <c r="F16">
        <f t="shared" si="0"/>
        <v>1.1557543860662134</v>
      </c>
    </row>
    <row r="17" spans="1:6" x14ac:dyDescent="0.2">
      <c r="A17">
        <v>28.010000000000005</v>
      </c>
      <c r="B17">
        <f t="shared" si="1"/>
        <v>0.4569331158238174</v>
      </c>
      <c r="C17">
        <v>0.57600000000000007</v>
      </c>
      <c r="D17">
        <v>0.33177600000000007</v>
      </c>
      <c r="E17">
        <v>1.1542770047294599</v>
      </c>
      <c r="F17">
        <f t="shared" si="0"/>
        <v>1.0743728425129984</v>
      </c>
    </row>
    <row r="18" spans="1:6" x14ac:dyDescent="0.2">
      <c r="A18">
        <v>29.950000000000003</v>
      </c>
      <c r="B18">
        <f t="shared" si="1"/>
        <v>0.48858075040783039</v>
      </c>
      <c r="C18">
        <v>0.57299999999999995</v>
      </c>
      <c r="D18">
        <v>0.32832899999999993</v>
      </c>
      <c r="E18">
        <v>1.01563804968764</v>
      </c>
      <c r="F18">
        <f t="shared" si="0"/>
        <v>1.0077886929746931</v>
      </c>
    </row>
    <row r="19" spans="1:6" x14ac:dyDescent="0.2">
      <c r="A19">
        <v>31.97</v>
      </c>
      <c r="B19">
        <f t="shared" si="1"/>
        <v>0.52153344208809138</v>
      </c>
      <c r="C19">
        <v>0.54300000000000004</v>
      </c>
      <c r="D19">
        <v>0.29484900000000003</v>
      </c>
      <c r="E19">
        <v>0.86027115049103497</v>
      </c>
      <c r="F19">
        <f t="shared" si="0"/>
        <v>0.92750803257493952</v>
      </c>
    </row>
    <row r="20" spans="1:6" x14ac:dyDescent="0.2">
      <c r="A20">
        <v>34</v>
      </c>
      <c r="B20">
        <f t="shared" si="1"/>
        <v>0.55464926590538344</v>
      </c>
      <c r="C20">
        <v>0.53399999999999992</v>
      </c>
      <c r="D20">
        <v>0.28515599999999991</v>
      </c>
      <c r="E20">
        <v>0.75405646641276902</v>
      </c>
      <c r="F20">
        <f t="shared" si="0"/>
        <v>0.86836424754406427</v>
      </c>
    </row>
    <row r="21" spans="1:6" x14ac:dyDescent="0.2">
      <c r="A21">
        <v>35.93</v>
      </c>
      <c r="B21">
        <f t="shared" si="1"/>
        <v>0.58613376835236541</v>
      </c>
      <c r="C21">
        <v>0.52200000000000002</v>
      </c>
      <c r="D21">
        <v>0.272484</v>
      </c>
      <c r="E21">
        <v>0.667452351377263</v>
      </c>
      <c r="F21">
        <f t="shared" si="0"/>
        <v>0.81697757091444256</v>
      </c>
    </row>
    <row r="22" spans="1:6" x14ac:dyDescent="0.2">
      <c r="A22">
        <v>37.96</v>
      </c>
      <c r="B22">
        <f t="shared" si="1"/>
        <v>0.61924959216965747</v>
      </c>
      <c r="C22">
        <v>0.49800000000000005</v>
      </c>
      <c r="D22">
        <v>0.24800400000000006</v>
      </c>
      <c r="E22">
        <v>0.57979914545738698</v>
      </c>
      <c r="F22">
        <f t="shared" si="0"/>
        <v>0.76144543170038581</v>
      </c>
    </row>
    <row r="23" spans="1:6" x14ac:dyDescent="0.2">
      <c r="A23">
        <v>39.99</v>
      </c>
      <c r="B23">
        <f t="shared" si="1"/>
        <v>0.65236541598694953</v>
      </c>
      <c r="C23">
        <v>0.48300000000000004</v>
      </c>
      <c r="D23">
        <v>0.23328900000000005</v>
      </c>
      <c r="E23">
        <v>0.50479813846316701</v>
      </c>
      <c r="F23">
        <f t="shared" si="0"/>
        <v>0.71049147669987356</v>
      </c>
    </row>
    <row r="24" spans="1:6" x14ac:dyDescent="0.2">
      <c r="A24">
        <v>42.010000000000005</v>
      </c>
      <c r="B24">
        <f t="shared" si="1"/>
        <v>0.68531810766721057</v>
      </c>
      <c r="C24">
        <v>0.44700000000000001</v>
      </c>
      <c r="D24">
        <v>0.19980900000000001</v>
      </c>
      <c r="E24">
        <v>0.42905068905445398</v>
      </c>
      <c r="F24">
        <f t="shared" si="0"/>
        <v>0.65501960967169071</v>
      </c>
    </row>
    <row r="25" spans="1:6" x14ac:dyDescent="0.2">
      <c r="A25">
        <v>43.95</v>
      </c>
      <c r="B25">
        <f t="shared" si="1"/>
        <v>0.71696574225122356</v>
      </c>
      <c r="C25">
        <v>0.435</v>
      </c>
      <c r="D25">
        <v>0.189225</v>
      </c>
      <c r="E25">
        <v>0.36758641524706198</v>
      </c>
      <c r="F25">
        <f t="shared" si="0"/>
        <v>0.60628905255419385</v>
      </c>
    </row>
    <row r="26" spans="1:6" x14ac:dyDescent="0.2">
      <c r="A26">
        <v>45.980000000000004</v>
      </c>
      <c r="B26">
        <f t="shared" si="1"/>
        <v>0.75008156606851561</v>
      </c>
      <c r="C26">
        <v>0.41099999999999998</v>
      </c>
      <c r="D26">
        <v>0.16892099999999999</v>
      </c>
      <c r="E26">
        <v>0.30222401557598499</v>
      </c>
      <c r="F26">
        <f t="shared" si="0"/>
        <v>0.54974904781726086</v>
      </c>
    </row>
    <row r="27" spans="1:6" x14ac:dyDescent="0.2">
      <c r="A27">
        <v>48</v>
      </c>
      <c r="B27">
        <f t="shared" si="1"/>
        <v>0.78303425774877655</v>
      </c>
      <c r="C27">
        <v>0.38700000000000001</v>
      </c>
      <c r="D27">
        <v>0.14976900000000001</v>
      </c>
      <c r="E27">
        <v>0.24064183779630499</v>
      </c>
      <c r="F27">
        <f t="shared" si="0"/>
        <v>0.49055258412967817</v>
      </c>
    </row>
    <row r="28" spans="1:6" x14ac:dyDescent="0.2">
      <c r="A28">
        <v>49.940000000000005</v>
      </c>
      <c r="B28">
        <f t="shared" si="1"/>
        <v>0.81468189233278965</v>
      </c>
      <c r="C28">
        <v>0.36</v>
      </c>
      <c r="D28">
        <v>0.12959999999999999</v>
      </c>
      <c r="E28">
        <v>0.19129198508412701</v>
      </c>
      <c r="F28">
        <f t="shared" si="0"/>
        <v>0.43736939202935432</v>
      </c>
    </row>
    <row r="29" spans="1:6" x14ac:dyDescent="0.2">
      <c r="A29">
        <v>51.97</v>
      </c>
      <c r="B29">
        <f t="shared" si="1"/>
        <v>0.84779771615008159</v>
      </c>
      <c r="C29">
        <v>0.33</v>
      </c>
      <c r="D29">
        <v>0.10890000000000001</v>
      </c>
      <c r="E29">
        <v>0.13819872366326799</v>
      </c>
      <c r="F29">
        <f t="shared" si="0"/>
        <v>0.37175088925686245</v>
      </c>
    </row>
    <row r="30" spans="1:6" x14ac:dyDescent="0.2">
      <c r="A30">
        <v>53.99</v>
      </c>
      <c r="B30">
        <f t="shared" si="1"/>
        <v>0.88075040783034264</v>
      </c>
      <c r="C30">
        <v>0.3</v>
      </c>
      <c r="D30">
        <v>0.09</v>
      </c>
      <c r="E30">
        <v>9.3040654046478405E-2</v>
      </c>
      <c r="F30">
        <f t="shared" si="0"/>
        <v>0.30502566129176478</v>
      </c>
    </row>
    <row r="31" spans="1:6" x14ac:dyDescent="0.2">
      <c r="A31">
        <v>55.93</v>
      </c>
      <c r="B31">
        <f t="shared" si="1"/>
        <v>0.91239804241435563</v>
      </c>
      <c r="C31">
        <v>0.246</v>
      </c>
      <c r="D31">
        <v>6.0516E-2</v>
      </c>
      <c r="E31">
        <v>5.8066603653421901E-2</v>
      </c>
      <c r="F31">
        <f t="shared" si="0"/>
        <v>0.24097013020999491</v>
      </c>
    </row>
    <row r="32" spans="1:6" x14ac:dyDescent="0.2">
      <c r="A32">
        <v>57.960000000000008</v>
      </c>
      <c r="B32">
        <f t="shared" si="1"/>
        <v>0.94551386623164779</v>
      </c>
      <c r="C32">
        <v>0.216</v>
      </c>
      <c r="D32">
        <v>4.6655999999999996E-2</v>
      </c>
      <c r="E32">
        <v>2.8272185032933099E-2</v>
      </c>
      <c r="F32">
        <f t="shared" si="0"/>
        <v>0.16814334668054248</v>
      </c>
    </row>
    <row r="33" spans="1:6" x14ac:dyDescent="0.2">
      <c r="A33">
        <v>59.010000000000005</v>
      </c>
      <c r="B33">
        <f t="shared" si="1"/>
        <v>0.96264274061990229</v>
      </c>
      <c r="C33">
        <v>0.18899999999999997</v>
      </c>
      <c r="D33">
        <v>3.5720999999999989E-2</v>
      </c>
      <c r="E33">
        <v>1.6284828794186398E-2</v>
      </c>
      <c r="F33">
        <f t="shared" si="0"/>
        <v>0.12761202448902062</v>
      </c>
    </row>
    <row r="34" spans="1:6" x14ac:dyDescent="0.2">
      <c r="A34">
        <v>59.980000000000004</v>
      </c>
      <c r="B34">
        <f t="shared" si="1"/>
        <v>0.97846655791190873</v>
      </c>
      <c r="C34">
        <v>0.15</v>
      </c>
      <c r="D34">
        <v>2.2499999999999999E-2</v>
      </c>
      <c r="E34">
        <v>7.5694350209682404E-3</v>
      </c>
      <c r="F34">
        <f t="shared" si="0"/>
        <v>8.7002500084585155E-2</v>
      </c>
    </row>
    <row r="35" spans="1:6" x14ac:dyDescent="0.2">
      <c r="A35">
        <v>60.95</v>
      </c>
      <c r="B35">
        <f t="shared" si="1"/>
        <v>0.99429037520391528</v>
      </c>
      <c r="C35">
        <v>9.8999999999999991E-2</v>
      </c>
      <c r="D35">
        <v>9.8009999999999989E-3</v>
      </c>
      <c r="E35">
        <v>1.0713145108006601E-3</v>
      </c>
      <c r="F35">
        <f t="shared" si="0"/>
        <v>3.2730941184155704E-2</v>
      </c>
    </row>
    <row r="36" spans="1:6" x14ac:dyDescent="0.2">
      <c r="A36">
        <v>61.3</v>
      </c>
      <c r="B36">
        <f t="shared" si="1"/>
        <v>1</v>
      </c>
      <c r="C36">
        <v>4.4999999999999998E-2</v>
      </c>
      <c r="D36">
        <v>2.0249999999999999E-3</v>
      </c>
      <c r="E36">
        <v>5.8697517139671699E-5</v>
      </c>
      <c r="F36">
        <f t="shared" si="0"/>
        <v>7.6614304891235354E-3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7654-6754-4736-B37D-6D50468ABD18}">
  <dimension ref="A1:F28"/>
  <sheetViews>
    <sheetView topLeftCell="A7" workbookViewId="0">
      <selection activeCell="F8" sqref="F8"/>
    </sheetView>
  </sheetViews>
  <sheetFormatPr defaultRowHeight="14.25" x14ac:dyDescent="0.2"/>
  <sheetData>
    <row r="1" spans="1:6" x14ac:dyDescent="0.2">
      <c r="A1">
        <v>0</v>
      </c>
      <c r="B1">
        <f>A1/44.04</f>
        <v>0</v>
      </c>
      <c r="C1">
        <v>0.66300000000000003</v>
      </c>
      <c r="D1">
        <v>0.43956900000000004</v>
      </c>
      <c r="E1">
        <v>3.9158450494380999</v>
      </c>
      <c r="F1">
        <f t="shared" ref="F1:F28" si="0">SQRT(E1)</f>
        <v>1.9788494256608056</v>
      </c>
    </row>
    <row r="2" spans="1:6" x14ac:dyDescent="0.2">
      <c r="A2">
        <v>1.0600000000000005</v>
      </c>
      <c r="B2">
        <f t="shared" ref="B2:B28" si="1">A2/44.04</f>
        <v>2.4069028156221629E-2</v>
      </c>
      <c r="C2">
        <v>0.65400000000000003</v>
      </c>
      <c r="D2">
        <v>0.42771600000000004</v>
      </c>
      <c r="E2">
        <v>3.9126993035990099</v>
      </c>
      <c r="F2">
        <f t="shared" si="0"/>
        <v>1.9780544238212987</v>
      </c>
    </row>
    <row r="3" spans="1:6" x14ac:dyDescent="0.2">
      <c r="A3">
        <v>2.0300000000000002</v>
      </c>
      <c r="B3">
        <f t="shared" si="1"/>
        <v>4.6094459582198009E-2</v>
      </c>
      <c r="C3">
        <v>0.65100000000000002</v>
      </c>
      <c r="D3">
        <v>0.42380100000000004</v>
      </c>
      <c r="E3">
        <v>3.7090012759400102</v>
      </c>
      <c r="F3">
        <f t="shared" si="0"/>
        <v>1.9258767551273914</v>
      </c>
    </row>
    <row r="4" spans="1:6" x14ac:dyDescent="0.2">
      <c r="A4">
        <v>3</v>
      </c>
      <c r="B4">
        <f t="shared" si="1"/>
        <v>6.8119891008174394E-2</v>
      </c>
      <c r="C4">
        <v>0.64800000000000002</v>
      </c>
      <c r="D4">
        <v>0.419904</v>
      </c>
      <c r="E4">
        <v>3.56523816336871</v>
      </c>
      <c r="F4">
        <f t="shared" si="0"/>
        <v>1.8881838266886808</v>
      </c>
    </row>
    <row r="5" spans="1:6" x14ac:dyDescent="0.2">
      <c r="A5">
        <v>4.0500000000000007</v>
      </c>
      <c r="B5">
        <f t="shared" si="1"/>
        <v>9.1961852861035434E-2</v>
      </c>
      <c r="C5">
        <v>0.64800000000000002</v>
      </c>
      <c r="D5">
        <v>0.419904</v>
      </c>
      <c r="E5">
        <v>3.42467966379962</v>
      </c>
      <c r="F5">
        <f t="shared" si="0"/>
        <v>1.8505890045603373</v>
      </c>
    </row>
    <row r="6" spans="1:6" x14ac:dyDescent="0.2">
      <c r="A6">
        <v>5.0199999999999996</v>
      </c>
      <c r="B6">
        <f t="shared" si="1"/>
        <v>0.1139872842870118</v>
      </c>
      <c r="C6">
        <v>0.64800000000000002</v>
      </c>
      <c r="D6">
        <v>0.419904</v>
      </c>
      <c r="E6">
        <v>3.2681410196582701</v>
      </c>
      <c r="F6">
        <f t="shared" si="0"/>
        <v>1.8078000496897522</v>
      </c>
    </row>
    <row r="7" spans="1:6" x14ac:dyDescent="0.2">
      <c r="A7">
        <v>7.0500000000000007</v>
      </c>
      <c r="B7">
        <f t="shared" si="1"/>
        <v>0.16008174386920984</v>
      </c>
      <c r="C7">
        <v>0.63300000000000001</v>
      </c>
      <c r="D7">
        <v>0.40068900000000002</v>
      </c>
      <c r="E7">
        <v>2.9854296873811399</v>
      </c>
      <c r="F7">
        <f t="shared" si="0"/>
        <v>1.7278396011728461</v>
      </c>
    </row>
    <row r="8" spans="1:6" x14ac:dyDescent="0.2">
      <c r="A8">
        <v>9.07</v>
      </c>
      <c r="B8">
        <f t="shared" si="1"/>
        <v>0.20594913714804725</v>
      </c>
      <c r="C8">
        <v>0.627</v>
      </c>
      <c r="D8">
        <v>0.39312900000000001</v>
      </c>
      <c r="E8">
        <v>2.7275633515784001</v>
      </c>
      <c r="F8">
        <f t="shared" si="0"/>
        <v>1.6515336362237374</v>
      </c>
    </row>
    <row r="9" spans="1:6" x14ac:dyDescent="0.2">
      <c r="A9">
        <v>11.010000000000002</v>
      </c>
      <c r="B9">
        <f t="shared" si="1"/>
        <v>0.25000000000000006</v>
      </c>
      <c r="C9">
        <v>0.6389999999999999</v>
      </c>
      <c r="D9">
        <v>0.40832099999999988</v>
      </c>
      <c r="E9">
        <v>2.47840121291267</v>
      </c>
      <c r="F9">
        <f t="shared" si="0"/>
        <v>1.5742938775567508</v>
      </c>
    </row>
    <row r="10" spans="1:6" x14ac:dyDescent="0.2">
      <c r="A10">
        <v>13.04</v>
      </c>
      <c r="B10">
        <f t="shared" si="1"/>
        <v>0.29609445958219799</v>
      </c>
      <c r="C10">
        <v>0.61499999999999999</v>
      </c>
      <c r="D10">
        <v>0.37822499999999998</v>
      </c>
      <c r="E10">
        <v>2.21765768089407</v>
      </c>
      <c r="F10">
        <f t="shared" si="0"/>
        <v>1.4891802043050633</v>
      </c>
    </row>
    <row r="11" spans="1:6" x14ac:dyDescent="0.2">
      <c r="A11">
        <v>15.059999999999999</v>
      </c>
      <c r="B11">
        <f t="shared" si="1"/>
        <v>0.34196185286103542</v>
      </c>
      <c r="C11">
        <v>0.61199999999999999</v>
      </c>
      <c r="D11">
        <v>0.37454399999999999</v>
      </c>
      <c r="E11">
        <v>1.9656358195508099</v>
      </c>
      <c r="F11">
        <f t="shared" si="0"/>
        <v>1.4020113478680585</v>
      </c>
    </row>
    <row r="12" spans="1:6" x14ac:dyDescent="0.2">
      <c r="A12">
        <v>17</v>
      </c>
      <c r="B12">
        <f t="shared" si="1"/>
        <v>0.38601271571298817</v>
      </c>
      <c r="C12">
        <v>0.60899999999999999</v>
      </c>
      <c r="D12">
        <v>0.37088099999999996</v>
      </c>
      <c r="E12">
        <v>1.7305346202220799</v>
      </c>
      <c r="F12">
        <f t="shared" si="0"/>
        <v>1.3154978602118972</v>
      </c>
    </row>
    <row r="13" spans="1:6" x14ac:dyDescent="0.2">
      <c r="A13">
        <v>19.03</v>
      </c>
      <c r="B13">
        <f t="shared" si="1"/>
        <v>0.43210717529518622</v>
      </c>
      <c r="C13">
        <v>0.6</v>
      </c>
      <c r="D13">
        <v>0.36</v>
      </c>
      <c r="E13">
        <v>1.48536289484582</v>
      </c>
      <c r="F13">
        <f t="shared" si="0"/>
        <v>1.2187546491586483</v>
      </c>
    </row>
    <row r="14" spans="1:6" x14ac:dyDescent="0.2">
      <c r="A14">
        <v>21.05</v>
      </c>
      <c r="B14">
        <f t="shared" si="1"/>
        <v>0.47797456857402365</v>
      </c>
      <c r="C14">
        <v>0.59399999999999997</v>
      </c>
      <c r="D14">
        <v>0.35283599999999998</v>
      </c>
      <c r="E14">
        <v>1.2644240831640701</v>
      </c>
      <c r="F14">
        <f t="shared" si="0"/>
        <v>1.1244661325109218</v>
      </c>
    </row>
    <row r="15" spans="1:6" x14ac:dyDescent="0.2">
      <c r="A15">
        <v>22.990000000000002</v>
      </c>
      <c r="B15">
        <f t="shared" si="1"/>
        <v>0.52202543142597646</v>
      </c>
      <c r="C15">
        <v>0.57900000000000007</v>
      </c>
      <c r="D15">
        <v>0.33524100000000007</v>
      </c>
      <c r="E15">
        <v>1.05151817938429</v>
      </c>
      <c r="F15">
        <f t="shared" si="0"/>
        <v>1.0254356046989446</v>
      </c>
    </row>
    <row r="16" spans="1:6" x14ac:dyDescent="0.2">
      <c r="A16">
        <v>25.02</v>
      </c>
      <c r="B16">
        <f t="shared" si="1"/>
        <v>0.56811989100817439</v>
      </c>
      <c r="C16">
        <v>0.53100000000000003</v>
      </c>
      <c r="D16">
        <v>0.28196100000000002</v>
      </c>
      <c r="E16">
        <v>0.84846684228984204</v>
      </c>
      <c r="F16">
        <f t="shared" si="0"/>
        <v>0.92112259894643889</v>
      </c>
    </row>
    <row r="17" spans="1:6" x14ac:dyDescent="0.2">
      <c r="A17">
        <v>27.040000000000003</v>
      </c>
      <c r="B17">
        <f t="shared" si="1"/>
        <v>0.61398728428701188</v>
      </c>
      <c r="C17">
        <v>0.52200000000000002</v>
      </c>
      <c r="D17">
        <v>0.272484</v>
      </c>
      <c r="E17">
        <v>0.68473639513085005</v>
      </c>
      <c r="F17">
        <f t="shared" si="0"/>
        <v>0.8274880030132461</v>
      </c>
    </row>
    <row r="18" spans="1:6" x14ac:dyDescent="0.2">
      <c r="A18">
        <v>29.070000000000004</v>
      </c>
      <c r="B18">
        <f t="shared" si="1"/>
        <v>0.66008174386920992</v>
      </c>
      <c r="C18">
        <v>0.46799999999999997</v>
      </c>
      <c r="D18">
        <v>0.21902399999999997</v>
      </c>
      <c r="E18">
        <v>0.52579454570683304</v>
      </c>
      <c r="F18">
        <f t="shared" si="0"/>
        <v>0.72511691864611261</v>
      </c>
    </row>
    <row r="19" spans="1:6" x14ac:dyDescent="0.2">
      <c r="A19">
        <v>31.01</v>
      </c>
      <c r="B19">
        <f t="shared" si="1"/>
        <v>0.70413260672116262</v>
      </c>
      <c r="C19">
        <v>0.43799999999999994</v>
      </c>
      <c r="D19">
        <v>0.19184399999999996</v>
      </c>
      <c r="E19">
        <v>0.410081381904145</v>
      </c>
      <c r="F19">
        <f t="shared" si="0"/>
        <v>0.64037596918071882</v>
      </c>
    </row>
    <row r="20" spans="1:6" x14ac:dyDescent="0.2">
      <c r="A20">
        <v>33.03</v>
      </c>
      <c r="B20">
        <f t="shared" si="1"/>
        <v>0.75</v>
      </c>
      <c r="C20">
        <v>0.41399999999999998</v>
      </c>
      <c r="D20">
        <v>0.17139599999999999</v>
      </c>
      <c r="E20">
        <v>0.31820941917435802</v>
      </c>
      <c r="F20">
        <f t="shared" si="0"/>
        <v>0.56410053995219511</v>
      </c>
    </row>
    <row r="21" spans="1:6" x14ac:dyDescent="0.2">
      <c r="A21">
        <v>35.06</v>
      </c>
      <c r="B21">
        <f t="shared" si="1"/>
        <v>0.79609445958219804</v>
      </c>
      <c r="C21">
        <v>0.38100000000000001</v>
      </c>
      <c r="D21">
        <v>0.14516100000000001</v>
      </c>
      <c r="E21">
        <v>0.23430454169726</v>
      </c>
      <c r="F21">
        <f t="shared" si="0"/>
        <v>0.48405014378394723</v>
      </c>
    </row>
    <row r="22" spans="1:6" x14ac:dyDescent="0.2">
      <c r="A22">
        <v>36.989999999999995</v>
      </c>
      <c r="B22">
        <f t="shared" si="1"/>
        <v>0.83991825613079008</v>
      </c>
      <c r="C22">
        <v>0.35699999999999998</v>
      </c>
      <c r="D22">
        <v>0.12744899999999998</v>
      </c>
      <c r="E22">
        <v>0.16569376035511199</v>
      </c>
      <c r="F22">
        <f t="shared" si="0"/>
        <v>0.40705498443712979</v>
      </c>
    </row>
    <row r="23" spans="1:6" x14ac:dyDescent="0.2">
      <c r="A23">
        <v>39.019999999999996</v>
      </c>
      <c r="B23">
        <f t="shared" si="1"/>
        <v>0.88601271571298812</v>
      </c>
      <c r="C23">
        <v>0.312</v>
      </c>
      <c r="D23">
        <v>9.7344E-2</v>
      </c>
      <c r="E23">
        <v>0.10698131436715</v>
      </c>
      <c r="F23">
        <f t="shared" si="0"/>
        <v>0.32707998160564644</v>
      </c>
    </row>
    <row r="24" spans="1:6" x14ac:dyDescent="0.2">
      <c r="A24">
        <v>39.989999999999995</v>
      </c>
      <c r="B24">
        <f t="shared" si="1"/>
        <v>0.90803814713896447</v>
      </c>
      <c r="C24">
        <v>0.28200000000000003</v>
      </c>
      <c r="D24">
        <v>7.9524000000000011E-2</v>
      </c>
      <c r="E24">
        <v>8.1765641375562706E-2</v>
      </c>
      <c r="F24">
        <f t="shared" si="0"/>
        <v>0.28594692055618071</v>
      </c>
    </row>
    <row r="25" spans="1:6" x14ac:dyDescent="0.2">
      <c r="A25">
        <v>41.05</v>
      </c>
      <c r="B25">
        <f t="shared" si="1"/>
        <v>0.93210717529518616</v>
      </c>
      <c r="C25">
        <v>0.27</v>
      </c>
      <c r="D25">
        <v>7.2900000000000006E-2</v>
      </c>
      <c r="E25">
        <v>5.6394742290961003E-2</v>
      </c>
      <c r="F25">
        <f t="shared" si="0"/>
        <v>0.23747577200834827</v>
      </c>
    </row>
    <row r="26" spans="1:6" x14ac:dyDescent="0.2">
      <c r="A26">
        <v>42.019999999999996</v>
      </c>
      <c r="B26">
        <f t="shared" si="1"/>
        <v>0.95413260672116251</v>
      </c>
      <c r="C26">
        <v>0.21899999999999997</v>
      </c>
      <c r="D26">
        <v>4.796099999999999E-2</v>
      </c>
      <c r="E26">
        <v>3.63147627570879E-2</v>
      </c>
      <c r="F26">
        <f t="shared" si="0"/>
        <v>0.19056432708428905</v>
      </c>
    </row>
    <row r="27" spans="1:6" x14ac:dyDescent="0.2">
      <c r="A27">
        <v>43.070000000000007</v>
      </c>
      <c r="B27">
        <f t="shared" si="1"/>
        <v>0.97797456857402376</v>
      </c>
      <c r="C27">
        <v>0.18899999999999997</v>
      </c>
      <c r="D27">
        <v>3.5720999999999989E-2</v>
      </c>
      <c r="E27">
        <v>9.7005281143455694E-3</v>
      </c>
      <c r="F27">
        <f t="shared" si="0"/>
        <v>9.8491259075846771E-2</v>
      </c>
    </row>
    <row r="28" spans="1:6" x14ac:dyDescent="0.2">
      <c r="A28">
        <v>44.040000000000006</v>
      </c>
      <c r="B28">
        <f t="shared" si="1"/>
        <v>1.0000000000000002</v>
      </c>
      <c r="C28">
        <v>0.13799999999999998</v>
      </c>
      <c r="D28">
        <v>1.9043999999999995E-2</v>
      </c>
      <c r="E28">
        <v>2.9065449744335101E-3</v>
      </c>
      <c r="F28">
        <f t="shared" si="0"/>
        <v>5.3912382385065398E-2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8F04-EC25-4B7D-8653-9AD2AACE626D}">
  <dimension ref="A1:F19"/>
  <sheetViews>
    <sheetView topLeftCell="A4" workbookViewId="0">
      <selection activeCell="F5" sqref="F5"/>
    </sheetView>
  </sheetViews>
  <sheetFormatPr defaultRowHeight="14.25" x14ac:dyDescent="0.2"/>
  <sheetData>
    <row r="1" spans="1:6" x14ac:dyDescent="0.2">
      <c r="A1">
        <v>0</v>
      </c>
      <c r="B1">
        <f>A1/29.51</f>
        <v>0</v>
      </c>
      <c r="C1">
        <v>0.65400000000000003</v>
      </c>
      <c r="D1">
        <v>0.42771600000000004</v>
      </c>
      <c r="E1">
        <v>3.8039697871679201</v>
      </c>
      <c r="F1">
        <f t="shared" ref="F1:F19" si="0">SQRT(E1)</f>
        <v>1.9503768320937163</v>
      </c>
    </row>
    <row r="2" spans="1:6" x14ac:dyDescent="0.2">
      <c r="A2">
        <v>1.0600000000000005</v>
      </c>
      <c r="B2">
        <f t="shared" ref="B2:B19" si="1">A2/29.51</f>
        <v>3.5920027109454439E-2</v>
      </c>
      <c r="C2">
        <v>0.65700000000000003</v>
      </c>
      <c r="D2">
        <v>0.43164900000000006</v>
      </c>
      <c r="E2">
        <v>3.64422975329841</v>
      </c>
      <c r="F2">
        <f t="shared" si="0"/>
        <v>1.9089865775584725</v>
      </c>
    </row>
    <row r="3" spans="1:6" x14ac:dyDescent="0.2">
      <c r="A3">
        <v>2.0300000000000002</v>
      </c>
      <c r="B3">
        <f t="shared" si="1"/>
        <v>6.8790240596408009E-2</v>
      </c>
      <c r="C3">
        <v>0.65100000000000002</v>
      </c>
      <c r="D3">
        <v>0.42380100000000004</v>
      </c>
      <c r="E3">
        <v>3.4613391472354</v>
      </c>
      <c r="F3">
        <f t="shared" si="0"/>
        <v>1.8604674539575801</v>
      </c>
    </row>
    <row r="4" spans="1:6" x14ac:dyDescent="0.2">
      <c r="A4">
        <v>3</v>
      </c>
      <c r="B4">
        <f t="shared" si="1"/>
        <v>0.10166045408336156</v>
      </c>
      <c r="C4">
        <v>0.6419999999999999</v>
      </c>
      <c r="D4">
        <v>0.41216399999999986</v>
      </c>
      <c r="E4">
        <v>3.25202074748728</v>
      </c>
      <c r="F4">
        <f t="shared" si="0"/>
        <v>1.8033360051546912</v>
      </c>
    </row>
    <row r="5" spans="1:6" x14ac:dyDescent="0.2">
      <c r="A5">
        <v>4.0500000000000007</v>
      </c>
      <c r="B5">
        <f t="shared" si="1"/>
        <v>0.13724161301253815</v>
      </c>
      <c r="C5">
        <v>0.6419999999999999</v>
      </c>
      <c r="D5">
        <v>0.41216399999999986</v>
      </c>
      <c r="E5">
        <v>3.0618392651407098</v>
      </c>
      <c r="F5">
        <f t="shared" si="0"/>
        <v>1.7498112084281292</v>
      </c>
    </row>
    <row r="6" spans="1:6" x14ac:dyDescent="0.2">
      <c r="A6">
        <v>5.0199999999999996</v>
      </c>
      <c r="B6">
        <f t="shared" si="1"/>
        <v>0.17011182649949166</v>
      </c>
      <c r="C6">
        <v>0.63600000000000001</v>
      </c>
      <c r="D6">
        <v>0.40449600000000002</v>
      </c>
      <c r="E6">
        <v>2.8936259223446701</v>
      </c>
      <c r="F6">
        <f t="shared" si="0"/>
        <v>1.7010661134549327</v>
      </c>
    </row>
    <row r="7" spans="1:6" x14ac:dyDescent="0.2">
      <c r="A7">
        <v>7.0500000000000007</v>
      </c>
      <c r="B7">
        <f t="shared" si="1"/>
        <v>0.2389020670958997</v>
      </c>
      <c r="C7">
        <v>0.64500000000000002</v>
      </c>
      <c r="D7">
        <v>0.41602500000000003</v>
      </c>
      <c r="E7">
        <v>2.5133837456058901</v>
      </c>
      <c r="F7">
        <f t="shared" si="0"/>
        <v>1.5853654927510847</v>
      </c>
    </row>
    <row r="8" spans="1:6" x14ac:dyDescent="0.2">
      <c r="A8">
        <v>9.07</v>
      </c>
      <c r="B8">
        <f t="shared" si="1"/>
        <v>0.30735343951202981</v>
      </c>
      <c r="C8">
        <v>0.621</v>
      </c>
      <c r="D8">
        <v>0.38564100000000001</v>
      </c>
      <c r="E8">
        <v>2.1501777598098801</v>
      </c>
      <c r="F8">
        <f t="shared" si="0"/>
        <v>1.4663484442007229</v>
      </c>
    </row>
    <row r="9" spans="1:6" x14ac:dyDescent="0.2">
      <c r="A9">
        <v>11.010000000000002</v>
      </c>
      <c r="B9">
        <f t="shared" si="1"/>
        <v>0.37309386648593701</v>
      </c>
      <c r="C9">
        <v>0.60899999999999999</v>
      </c>
      <c r="D9">
        <v>0.37088099999999996</v>
      </c>
      <c r="E9">
        <v>1.8088520369346901</v>
      </c>
      <c r="F9">
        <f t="shared" si="0"/>
        <v>1.3449356999257214</v>
      </c>
    </row>
    <row r="10" spans="1:6" x14ac:dyDescent="0.2">
      <c r="A10">
        <v>13.04</v>
      </c>
      <c r="B10">
        <f t="shared" si="1"/>
        <v>0.44188410708234493</v>
      </c>
      <c r="C10">
        <v>0.60899999999999999</v>
      </c>
      <c r="D10">
        <v>0.37088099999999996</v>
      </c>
      <c r="E10">
        <v>1.4828891168257901</v>
      </c>
      <c r="F10">
        <f t="shared" si="0"/>
        <v>1.2177393468332169</v>
      </c>
    </row>
    <row r="11" spans="1:6" x14ac:dyDescent="0.2">
      <c r="A11">
        <v>15.059999999999999</v>
      </c>
      <c r="B11">
        <f t="shared" si="1"/>
        <v>0.51033547949847502</v>
      </c>
      <c r="C11">
        <v>0.59399999999999997</v>
      </c>
      <c r="D11">
        <v>0.35283599999999998</v>
      </c>
      <c r="E11">
        <v>1.1476714982992</v>
      </c>
      <c r="F11">
        <f t="shared" si="0"/>
        <v>1.071294309841698</v>
      </c>
    </row>
    <row r="12" spans="1:6" x14ac:dyDescent="0.2">
      <c r="A12">
        <v>17</v>
      </c>
      <c r="B12">
        <f t="shared" si="1"/>
        <v>0.57607590647238216</v>
      </c>
      <c r="C12">
        <v>0.54600000000000004</v>
      </c>
      <c r="D12">
        <v>0.29811600000000005</v>
      </c>
      <c r="E12">
        <v>0.85587969404977005</v>
      </c>
      <c r="F12">
        <f t="shared" si="0"/>
        <v>0.92513766221561322</v>
      </c>
    </row>
    <row r="13" spans="1:6" x14ac:dyDescent="0.2">
      <c r="A13">
        <v>19.03</v>
      </c>
      <c r="B13">
        <f t="shared" si="1"/>
        <v>0.6448661470687902</v>
      </c>
      <c r="C13">
        <v>0.495</v>
      </c>
      <c r="D13">
        <v>0.24502499999999999</v>
      </c>
      <c r="E13">
        <v>0.59597149895138901</v>
      </c>
      <c r="F13">
        <f t="shared" si="0"/>
        <v>0.77199190342346791</v>
      </c>
    </row>
    <row r="14" spans="1:6" x14ac:dyDescent="0.2">
      <c r="A14">
        <v>21.05</v>
      </c>
      <c r="B14">
        <f t="shared" si="1"/>
        <v>0.71331751948492039</v>
      </c>
      <c r="C14">
        <v>0.43799999999999994</v>
      </c>
      <c r="D14">
        <v>0.19184399999999996</v>
      </c>
      <c r="E14">
        <v>0.38698289103366401</v>
      </c>
      <c r="F14">
        <f t="shared" si="0"/>
        <v>0.62207948932082946</v>
      </c>
    </row>
    <row r="15" spans="1:6" x14ac:dyDescent="0.2">
      <c r="A15">
        <v>22.990000000000002</v>
      </c>
      <c r="B15">
        <f t="shared" si="1"/>
        <v>0.77905794645882753</v>
      </c>
      <c r="C15">
        <v>0.38700000000000001</v>
      </c>
      <c r="D15">
        <v>0.14976900000000001</v>
      </c>
      <c r="E15">
        <v>0.238456627627877</v>
      </c>
      <c r="F15">
        <f t="shared" si="0"/>
        <v>0.48832021013662441</v>
      </c>
    </row>
    <row r="16" spans="1:6" x14ac:dyDescent="0.2">
      <c r="A16">
        <v>25.02</v>
      </c>
      <c r="B16">
        <f t="shared" si="1"/>
        <v>0.84784818705523546</v>
      </c>
      <c r="C16">
        <v>0.32700000000000001</v>
      </c>
      <c r="D16">
        <v>0.10692900000000001</v>
      </c>
      <c r="E16">
        <v>0.13112821753798701</v>
      </c>
      <c r="F16">
        <f t="shared" si="0"/>
        <v>0.36211630388314059</v>
      </c>
    </row>
    <row r="17" spans="1:6" x14ac:dyDescent="0.2">
      <c r="A17">
        <v>27.040000000000003</v>
      </c>
      <c r="B17">
        <f t="shared" si="1"/>
        <v>0.91629955947136565</v>
      </c>
      <c r="C17">
        <v>0.27</v>
      </c>
      <c r="D17">
        <v>7.2900000000000006E-2</v>
      </c>
      <c r="E17">
        <v>5.24073826295424E-2</v>
      </c>
      <c r="F17">
        <f t="shared" si="0"/>
        <v>0.22892658786069914</v>
      </c>
    </row>
    <row r="18" spans="1:6" x14ac:dyDescent="0.2">
      <c r="A18">
        <v>29.070000000000004</v>
      </c>
      <c r="B18">
        <f t="shared" si="1"/>
        <v>0.98508980006777369</v>
      </c>
      <c r="C18">
        <v>0.129</v>
      </c>
      <c r="D18">
        <v>1.6641E-2</v>
      </c>
      <c r="E18">
        <v>2.0126801830782199E-3</v>
      </c>
      <c r="F18">
        <f t="shared" si="0"/>
        <v>4.4862904309442786E-2</v>
      </c>
    </row>
    <row r="19" spans="1:6" x14ac:dyDescent="0.2">
      <c r="A19">
        <v>29.51</v>
      </c>
      <c r="B19">
        <f t="shared" si="1"/>
        <v>1</v>
      </c>
      <c r="C19">
        <v>6.6000000000000003E-2</v>
      </c>
      <c r="D19">
        <v>4.3560000000000005E-3</v>
      </c>
      <c r="E19">
        <v>1.7456573738937E-4</v>
      </c>
      <c r="F19">
        <f t="shared" si="0"/>
        <v>1.3212332776212156E-2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BFFF-9F7D-49C7-9C76-1C4CB04DED6B}">
  <dimension ref="A1:G43"/>
  <sheetViews>
    <sheetView workbookViewId="0">
      <selection activeCell="H11" sqref="H11"/>
    </sheetView>
  </sheetViews>
  <sheetFormatPr defaultRowHeight="14.25" x14ac:dyDescent="0.2"/>
  <sheetData>
    <row r="1" spans="1:7" x14ac:dyDescent="0.2">
      <c r="A1">
        <v>1.0600000000000005</v>
      </c>
      <c r="B1">
        <f>A1/75.05</f>
        <v>1.4123917388407735E-2</v>
      </c>
      <c r="C1">
        <v>0.61199999999999999</v>
      </c>
      <c r="D1">
        <v>0.37454399999999999</v>
      </c>
      <c r="E1">
        <v>3.8320802995597099</v>
      </c>
      <c r="F1">
        <f t="shared" ref="F1:F43" si="0">SQRT(E1)</f>
        <v>1.95756999863599</v>
      </c>
      <c r="G1">
        <v>154.69</v>
      </c>
    </row>
    <row r="2" spans="1:7" x14ac:dyDescent="0.2">
      <c r="A2">
        <v>2.0300000000000002</v>
      </c>
      <c r="B2">
        <f t="shared" ref="B2:B43" si="1">A2/75.05</f>
        <v>2.7048634243837445E-2</v>
      </c>
      <c r="C2">
        <v>0.60299999999999998</v>
      </c>
      <c r="D2">
        <v>0.36360899999999996</v>
      </c>
      <c r="E2">
        <v>3.8117865660616901</v>
      </c>
      <c r="F2">
        <f t="shared" si="0"/>
        <v>1.9523797187180802</v>
      </c>
      <c r="G2">
        <v>151.19999999999999</v>
      </c>
    </row>
    <row r="3" spans="1:7" x14ac:dyDescent="0.2">
      <c r="A3">
        <v>3</v>
      </c>
      <c r="B3">
        <f t="shared" si="1"/>
        <v>3.9973351099267154E-2</v>
      </c>
      <c r="C3">
        <v>0.60299999999999998</v>
      </c>
      <c r="D3">
        <v>0.36360899999999996</v>
      </c>
      <c r="E3">
        <v>3.6959431141284802</v>
      </c>
      <c r="F3">
        <f t="shared" si="0"/>
        <v>1.9224835796772051</v>
      </c>
      <c r="G3">
        <v>150.18</v>
      </c>
    </row>
    <row r="4" spans="1:7" x14ac:dyDescent="0.2">
      <c r="A4">
        <v>4.0500000000000007</v>
      </c>
      <c r="B4">
        <f t="shared" si="1"/>
        <v>5.3964023984010671E-2</v>
      </c>
      <c r="C4">
        <v>0.58199999999999996</v>
      </c>
      <c r="D4">
        <v>0.33872399999999997</v>
      </c>
      <c r="E4">
        <v>3.6123293491930299</v>
      </c>
      <c r="F4">
        <f t="shared" si="0"/>
        <v>1.9006128877793684</v>
      </c>
      <c r="G4">
        <v>151.94</v>
      </c>
    </row>
    <row r="5" spans="1:7" x14ac:dyDescent="0.2">
      <c r="A5">
        <v>5.0199999999999996</v>
      </c>
      <c r="B5">
        <f t="shared" si="1"/>
        <v>6.6888740839440367E-2</v>
      </c>
      <c r="C5">
        <v>0.57900000000000007</v>
      </c>
      <c r="D5">
        <v>0.33524100000000007</v>
      </c>
      <c r="E5">
        <v>3.4978060824574402</v>
      </c>
      <c r="F5">
        <f t="shared" si="0"/>
        <v>1.8702422523452518</v>
      </c>
      <c r="G5">
        <v>151.91</v>
      </c>
    </row>
    <row r="6" spans="1:7" x14ac:dyDescent="0.2">
      <c r="A6">
        <v>7.0500000000000007</v>
      </c>
      <c r="B6">
        <f t="shared" si="1"/>
        <v>9.3937375083277833E-2</v>
      </c>
      <c r="C6">
        <v>0.61499999999999999</v>
      </c>
      <c r="D6">
        <v>0.37822499999999998</v>
      </c>
      <c r="E6">
        <v>3.3971695286134902</v>
      </c>
      <c r="F6">
        <f t="shared" si="0"/>
        <v>1.8431412123365616</v>
      </c>
      <c r="G6">
        <v>147.15</v>
      </c>
    </row>
    <row r="7" spans="1:7" x14ac:dyDescent="0.2">
      <c r="A7">
        <v>9.07</v>
      </c>
      <c r="B7">
        <f t="shared" si="1"/>
        <v>0.12085276482345104</v>
      </c>
      <c r="C7">
        <v>0.60599999999999998</v>
      </c>
      <c r="D7">
        <v>0.36723600000000001</v>
      </c>
      <c r="E7">
        <v>3.2724707249543301</v>
      </c>
      <c r="F7">
        <f t="shared" si="0"/>
        <v>1.8089971600183152</v>
      </c>
      <c r="G7">
        <v>146.15</v>
      </c>
    </row>
    <row r="8" spans="1:7" x14ac:dyDescent="0.2">
      <c r="A8">
        <v>11.010000000000002</v>
      </c>
      <c r="B8">
        <f t="shared" si="1"/>
        <v>0.14670219853431049</v>
      </c>
      <c r="C8">
        <v>0.60599999999999998</v>
      </c>
      <c r="D8">
        <v>0.36723600000000001</v>
      </c>
      <c r="E8">
        <v>3.0965327210443201</v>
      </c>
      <c r="F8">
        <f t="shared" si="0"/>
        <v>1.7596967696294497</v>
      </c>
      <c r="G8">
        <v>144.25</v>
      </c>
    </row>
    <row r="9" spans="1:7" x14ac:dyDescent="0.2">
      <c r="A9">
        <v>13.04</v>
      </c>
      <c r="B9">
        <f t="shared" si="1"/>
        <v>0.1737508327781479</v>
      </c>
      <c r="C9">
        <v>0.59399999999999997</v>
      </c>
      <c r="D9">
        <v>0.35283599999999998</v>
      </c>
      <c r="E9">
        <v>2.9302801467543498</v>
      </c>
      <c r="F9">
        <f t="shared" si="0"/>
        <v>1.7118061066471137</v>
      </c>
      <c r="G9">
        <v>145.65</v>
      </c>
    </row>
    <row r="10" spans="1:7" x14ac:dyDescent="0.2">
      <c r="A10">
        <v>15.059999999999999</v>
      </c>
      <c r="B10">
        <f t="shared" si="1"/>
        <v>0.20066622251832111</v>
      </c>
      <c r="C10">
        <v>0.60299999999999998</v>
      </c>
      <c r="D10">
        <v>0.36360899999999996</v>
      </c>
      <c r="E10">
        <v>2.7523018103627299</v>
      </c>
      <c r="F10">
        <f t="shared" si="0"/>
        <v>1.6590062719479786</v>
      </c>
      <c r="G10">
        <v>142.59</v>
      </c>
    </row>
    <row r="11" spans="1:7" x14ac:dyDescent="0.2">
      <c r="A11">
        <v>17</v>
      </c>
      <c r="B11">
        <f t="shared" si="1"/>
        <v>0.22651565622918055</v>
      </c>
      <c r="C11">
        <v>0.6</v>
      </c>
      <c r="D11">
        <v>0.36</v>
      </c>
      <c r="E11">
        <v>2.6096424146888499</v>
      </c>
      <c r="F11">
        <f t="shared" si="0"/>
        <v>1.6154387684740175</v>
      </c>
      <c r="G11">
        <v>141.55000000000001</v>
      </c>
    </row>
    <row r="12" spans="1:7" x14ac:dyDescent="0.2">
      <c r="A12">
        <v>19.03</v>
      </c>
      <c r="B12">
        <f t="shared" si="1"/>
        <v>0.25356429047301804</v>
      </c>
      <c r="C12">
        <v>0.59099999999999997</v>
      </c>
      <c r="D12">
        <v>0.34928099999999995</v>
      </c>
      <c r="E12">
        <v>2.44734225298363</v>
      </c>
      <c r="F12">
        <f t="shared" si="0"/>
        <v>1.5643983677387387</v>
      </c>
      <c r="G12">
        <v>141.31</v>
      </c>
    </row>
    <row r="13" spans="1:7" x14ac:dyDescent="0.2">
      <c r="A13">
        <v>21.05</v>
      </c>
      <c r="B13">
        <f t="shared" si="1"/>
        <v>0.28047968021319125</v>
      </c>
      <c r="C13">
        <v>0.57600000000000007</v>
      </c>
      <c r="D13">
        <v>0.33177600000000007</v>
      </c>
      <c r="E13">
        <v>2.2938014233664701</v>
      </c>
      <c r="F13">
        <f t="shared" si="0"/>
        <v>1.5145300998548923</v>
      </c>
      <c r="G13">
        <v>142.22999999999999</v>
      </c>
    </row>
    <row r="14" spans="1:7" x14ac:dyDescent="0.2">
      <c r="A14">
        <v>22.990000000000002</v>
      </c>
      <c r="B14">
        <f t="shared" si="1"/>
        <v>0.30632911392405066</v>
      </c>
      <c r="C14">
        <v>0.57299999999999995</v>
      </c>
      <c r="D14">
        <v>0.32832899999999993</v>
      </c>
      <c r="E14">
        <v>2.1443734914531798</v>
      </c>
      <c r="F14">
        <f t="shared" si="0"/>
        <v>1.4643679494762167</v>
      </c>
      <c r="G14">
        <v>141.11000000000001</v>
      </c>
    </row>
    <row r="15" spans="1:7" x14ac:dyDescent="0.2">
      <c r="A15">
        <v>25.02</v>
      </c>
      <c r="B15">
        <f t="shared" si="1"/>
        <v>0.33337774816788807</v>
      </c>
      <c r="C15">
        <v>0.57600000000000007</v>
      </c>
      <c r="D15">
        <v>0.33177600000000007</v>
      </c>
      <c r="E15">
        <v>2.0133202574486502</v>
      </c>
      <c r="F15">
        <f t="shared" si="0"/>
        <v>1.4189151692221245</v>
      </c>
      <c r="G15">
        <v>139.71</v>
      </c>
    </row>
    <row r="16" spans="1:7" x14ac:dyDescent="0.2">
      <c r="A16">
        <v>27.040000000000003</v>
      </c>
      <c r="B16">
        <f t="shared" si="1"/>
        <v>0.36029313790806133</v>
      </c>
      <c r="C16">
        <v>0.57900000000000007</v>
      </c>
      <c r="D16">
        <v>0.33524100000000007</v>
      </c>
      <c r="E16">
        <v>1.8555119826186399</v>
      </c>
      <c r="F16">
        <f t="shared" si="0"/>
        <v>1.362171788952715</v>
      </c>
      <c r="G16">
        <v>136.58000000000001</v>
      </c>
    </row>
    <row r="17" spans="1:7" x14ac:dyDescent="0.2">
      <c r="A17">
        <v>29.070000000000004</v>
      </c>
      <c r="B17">
        <f t="shared" si="1"/>
        <v>0.3873417721518988</v>
      </c>
      <c r="C17">
        <v>0.56999999999999995</v>
      </c>
      <c r="D17">
        <v>0.32489999999999997</v>
      </c>
      <c r="E17">
        <v>1.7140334927737</v>
      </c>
      <c r="F17">
        <f t="shared" si="0"/>
        <v>1.3092110191919788</v>
      </c>
      <c r="G17">
        <v>136.01</v>
      </c>
    </row>
    <row r="18" spans="1:7" x14ac:dyDescent="0.2">
      <c r="A18">
        <v>31.01</v>
      </c>
      <c r="B18">
        <f t="shared" si="1"/>
        <v>0.4131912058627582</v>
      </c>
      <c r="C18">
        <v>0.56999999999999995</v>
      </c>
      <c r="D18">
        <v>0.32489999999999997</v>
      </c>
      <c r="E18">
        <v>1.5690636881809601</v>
      </c>
      <c r="F18">
        <f t="shared" si="0"/>
        <v>1.2526227238003309</v>
      </c>
      <c r="G18">
        <v>133.88999999999999</v>
      </c>
    </row>
    <row r="19" spans="1:7" x14ac:dyDescent="0.2">
      <c r="A19">
        <v>33.03</v>
      </c>
      <c r="B19">
        <f t="shared" si="1"/>
        <v>0.44010659560293142</v>
      </c>
      <c r="C19">
        <v>0.56400000000000006</v>
      </c>
      <c r="D19">
        <v>0.31809600000000005</v>
      </c>
      <c r="E19">
        <v>1.4358642625887601</v>
      </c>
      <c r="F19">
        <f t="shared" si="0"/>
        <v>1.1982755370067271</v>
      </c>
      <c r="G19">
        <v>132.5</v>
      </c>
    </row>
    <row r="20" spans="1:7" x14ac:dyDescent="0.2">
      <c r="A20">
        <v>35.06</v>
      </c>
      <c r="B20">
        <f t="shared" si="1"/>
        <v>0.46715522984676888</v>
      </c>
      <c r="C20">
        <v>0.56400000000000006</v>
      </c>
      <c r="D20">
        <v>0.31809600000000005</v>
      </c>
      <c r="E20">
        <v>1.31330639149117</v>
      </c>
      <c r="F20">
        <f t="shared" si="0"/>
        <v>1.1459958077982528</v>
      </c>
      <c r="G20">
        <v>129.80000000000001</v>
      </c>
    </row>
    <row r="21" spans="1:7" x14ac:dyDescent="0.2">
      <c r="A21">
        <v>36.989999999999995</v>
      </c>
      <c r="B21">
        <f t="shared" si="1"/>
        <v>0.49287141905396398</v>
      </c>
      <c r="C21">
        <v>0.56400000000000006</v>
      </c>
      <c r="D21">
        <v>0.31809600000000005</v>
      </c>
      <c r="E21">
        <v>1.1883139306003201</v>
      </c>
      <c r="F21">
        <f t="shared" si="0"/>
        <v>1.0900981288857989</v>
      </c>
      <c r="G21">
        <v>127.19</v>
      </c>
    </row>
    <row r="22" spans="1:7" x14ac:dyDescent="0.2">
      <c r="A22">
        <v>39.019999999999996</v>
      </c>
      <c r="B22">
        <f t="shared" si="1"/>
        <v>0.51992005329780144</v>
      </c>
      <c r="C22">
        <v>0.55800000000000005</v>
      </c>
      <c r="D22">
        <v>0.31136400000000009</v>
      </c>
      <c r="E22">
        <v>1.0668765713544901</v>
      </c>
      <c r="F22">
        <f t="shared" si="0"/>
        <v>1.0328971736598422</v>
      </c>
      <c r="G22">
        <v>125.61</v>
      </c>
    </row>
    <row r="23" spans="1:7" x14ac:dyDescent="0.2">
      <c r="A23">
        <v>41.05</v>
      </c>
      <c r="B23">
        <f t="shared" si="1"/>
        <v>0.54696868754163885</v>
      </c>
      <c r="C23">
        <v>0.53399999999999992</v>
      </c>
      <c r="D23">
        <v>0.28515599999999991</v>
      </c>
      <c r="E23">
        <v>0.95708303519073501</v>
      </c>
      <c r="F23">
        <f t="shared" si="0"/>
        <v>0.97830620727394701</v>
      </c>
      <c r="G23">
        <v>126.02</v>
      </c>
    </row>
    <row r="24" spans="1:7" x14ac:dyDescent="0.2">
      <c r="A24">
        <v>43.070000000000007</v>
      </c>
      <c r="B24">
        <f t="shared" si="1"/>
        <v>0.57388407728181223</v>
      </c>
      <c r="C24">
        <v>0.51</v>
      </c>
      <c r="D24">
        <v>0.2601</v>
      </c>
      <c r="E24">
        <v>0.84898833410396701</v>
      </c>
      <c r="F24">
        <f t="shared" si="0"/>
        <v>0.9214056295161035</v>
      </c>
      <c r="G24">
        <v>126.38</v>
      </c>
    </row>
    <row r="25" spans="1:7" x14ac:dyDescent="0.2">
      <c r="A25">
        <v>45.010000000000005</v>
      </c>
      <c r="B25">
        <f t="shared" si="1"/>
        <v>0.59973351099267169</v>
      </c>
      <c r="C25">
        <v>0.48899999999999999</v>
      </c>
      <c r="D25">
        <v>0.239121</v>
      </c>
      <c r="E25">
        <v>0.74369788145164695</v>
      </c>
      <c r="F25">
        <f t="shared" si="0"/>
        <v>0.86237919817887942</v>
      </c>
      <c r="G25">
        <v>126.48</v>
      </c>
    </row>
    <row r="26" spans="1:7" x14ac:dyDescent="0.2">
      <c r="A26">
        <v>47.040000000000006</v>
      </c>
      <c r="B26">
        <f t="shared" si="1"/>
        <v>0.6267821452365091</v>
      </c>
      <c r="C26">
        <v>0.46799999999999997</v>
      </c>
      <c r="D26">
        <v>0.21902399999999997</v>
      </c>
      <c r="E26">
        <v>0.66980839507100798</v>
      </c>
      <c r="F26">
        <f t="shared" si="0"/>
        <v>0.81841822747969628</v>
      </c>
      <c r="G26">
        <v>127.54</v>
      </c>
    </row>
    <row r="27" spans="1:7" x14ac:dyDescent="0.2">
      <c r="A27">
        <v>49.06</v>
      </c>
      <c r="B27">
        <f t="shared" si="1"/>
        <v>0.65369753497668226</v>
      </c>
      <c r="C27">
        <v>0.46200000000000002</v>
      </c>
      <c r="D27">
        <v>0.21344400000000002</v>
      </c>
      <c r="E27">
        <v>0.59302678362621497</v>
      </c>
      <c r="F27">
        <f t="shared" si="0"/>
        <v>0.77008232262935039</v>
      </c>
      <c r="G27">
        <v>125.83</v>
      </c>
    </row>
    <row r="28" spans="1:7" x14ac:dyDescent="0.2">
      <c r="A28">
        <v>51</v>
      </c>
      <c r="B28">
        <f t="shared" si="1"/>
        <v>0.67954696868754172</v>
      </c>
      <c r="C28">
        <v>0.45599999999999996</v>
      </c>
      <c r="D28">
        <v>0.20793599999999995</v>
      </c>
      <c r="E28">
        <v>0.53187414952687495</v>
      </c>
      <c r="F28">
        <f t="shared" si="0"/>
        <v>0.72929702421364295</v>
      </c>
      <c r="G28">
        <v>122.83</v>
      </c>
    </row>
    <row r="29" spans="1:7" x14ac:dyDescent="0.2">
      <c r="A29">
        <v>53.03</v>
      </c>
      <c r="B29">
        <f t="shared" si="1"/>
        <v>0.70659560293137913</v>
      </c>
      <c r="C29">
        <v>0.441</v>
      </c>
      <c r="D29">
        <v>0.19448100000000001</v>
      </c>
      <c r="E29">
        <v>0.47827195009613399</v>
      </c>
      <c r="F29">
        <f t="shared" si="0"/>
        <v>0.69157208597234021</v>
      </c>
      <c r="G29">
        <v>122.5</v>
      </c>
    </row>
    <row r="30" spans="1:7" x14ac:dyDescent="0.2">
      <c r="A30">
        <v>55.05</v>
      </c>
      <c r="B30">
        <f t="shared" si="1"/>
        <v>0.73351099267155229</v>
      </c>
      <c r="C30">
        <v>0.40800000000000003</v>
      </c>
      <c r="D30">
        <v>0.16646400000000003</v>
      </c>
      <c r="E30">
        <v>0.41832889200027901</v>
      </c>
      <c r="F30">
        <f t="shared" si="0"/>
        <v>0.64678349700674875</v>
      </c>
      <c r="G30">
        <v>125.63</v>
      </c>
    </row>
    <row r="31" spans="1:7" x14ac:dyDescent="0.2">
      <c r="A31">
        <v>56.989999999999995</v>
      </c>
      <c r="B31">
        <f t="shared" si="1"/>
        <v>0.75936042638241164</v>
      </c>
      <c r="C31">
        <v>0.40500000000000003</v>
      </c>
      <c r="D31">
        <v>0.16402500000000003</v>
      </c>
      <c r="E31">
        <v>0.36659839692387902</v>
      </c>
      <c r="F31">
        <f t="shared" si="0"/>
        <v>0.60547369631048298</v>
      </c>
      <c r="G31">
        <v>123.34</v>
      </c>
    </row>
    <row r="32" spans="1:7" x14ac:dyDescent="0.2">
      <c r="A32">
        <v>59.02000000000001</v>
      </c>
      <c r="B32">
        <f t="shared" si="1"/>
        <v>0.78640906062624938</v>
      </c>
      <c r="C32">
        <v>0.38700000000000001</v>
      </c>
      <c r="D32">
        <v>0.14976900000000001</v>
      </c>
      <c r="E32">
        <v>0.32713585257567401</v>
      </c>
      <c r="F32">
        <f t="shared" si="0"/>
        <v>0.57195791154216413</v>
      </c>
      <c r="G32">
        <v>121.48</v>
      </c>
    </row>
    <row r="33" spans="1:7" x14ac:dyDescent="0.2">
      <c r="A33">
        <v>61.040000000000006</v>
      </c>
      <c r="B33">
        <f t="shared" si="1"/>
        <v>0.81332445036642254</v>
      </c>
      <c r="C33">
        <v>0.35699999999999998</v>
      </c>
      <c r="D33">
        <v>0.12744899999999998</v>
      </c>
      <c r="E33">
        <v>0.270791325501688</v>
      </c>
      <c r="F33">
        <f t="shared" si="0"/>
        <v>0.52037613848224051</v>
      </c>
      <c r="G33">
        <v>123.16</v>
      </c>
    </row>
    <row r="34" spans="1:7" x14ac:dyDescent="0.2">
      <c r="A34">
        <v>63.070000000000007</v>
      </c>
      <c r="B34">
        <f t="shared" si="1"/>
        <v>0.84037308461025995</v>
      </c>
      <c r="C34">
        <v>0.34800000000000003</v>
      </c>
      <c r="D34">
        <v>0.12110400000000002</v>
      </c>
      <c r="E34">
        <v>0.225459538377525</v>
      </c>
      <c r="F34">
        <f t="shared" si="0"/>
        <v>0.47482579792753993</v>
      </c>
      <c r="G34">
        <v>117.57</v>
      </c>
    </row>
    <row r="35" spans="1:7" x14ac:dyDescent="0.2">
      <c r="A35">
        <v>65</v>
      </c>
      <c r="B35">
        <f t="shared" si="1"/>
        <v>0.86608927381745504</v>
      </c>
      <c r="C35">
        <v>0.32700000000000001</v>
      </c>
      <c r="D35">
        <v>0.10692900000000001</v>
      </c>
      <c r="E35">
        <v>0.17980050411300899</v>
      </c>
      <c r="F35">
        <f t="shared" si="0"/>
        <v>0.42402889537507815</v>
      </c>
      <c r="G35">
        <v>118.85</v>
      </c>
    </row>
    <row r="36" spans="1:7" x14ac:dyDescent="0.2">
      <c r="A36">
        <v>67.03</v>
      </c>
      <c r="B36">
        <f t="shared" si="1"/>
        <v>0.89313790806129256</v>
      </c>
      <c r="C36">
        <v>0.3</v>
      </c>
      <c r="D36">
        <v>0.09</v>
      </c>
      <c r="E36">
        <v>0.14463254833818701</v>
      </c>
      <c r="F36">
        <f t="shared" si="0"/>
        <v>0.3803058615617001</v>
      </c>
      <c r="G36">
        <v>120.82</v>
      </c>
    </row>
    <row r="37" spans="1:7" x14ac:dyDescent="0.2">
      <c r="A37">
        <v>69.06</v>
      </c>
      <c r="B37">
        <f t="shared" si="1"/>
        <v>0.92018654230512997</v>
      </c>
      <c r="C37">
        <v>0.27300000000000002</v>
      </c>
      <c r="D37">
        <v>7.4529000000000012E-2</v>
      </c>
      <c r="E37">
        <v>0.110180498697266</v>
      </c>
      <c r="F37">
        <f t="shared" si="0"/>
        <v>0.33193447952459837</v>
      </c>
      <c r="G37">
        <v>117.59</v>
      </c>
    </row>
    <row r="38" spans="1:7" x14ac:dyDescent="0.2">
      <c r="A38">
        <v>70.03</v>
      </c>
      <c r="B38">
        <f t="shared" si="1"/>
        <v>0.9331112591605597</v>
      </c>
      <c r="C38">
        <v>0.24900000000000003</v>
      </c>
      <c r="D38">
        <v>6.2001000000000014E-2</v>
      </c>
      <c r="E38">
        <v>7.8020366560844406E-2</v>
      </c>
      <c r="F38">
        <f t="shared" si="0"/>
        <v>0.27932126048842826</v>
      </c>
      <c r="G38">
        <v>114.15</v>
      </c>
    </row>
    <row r="39" spans="1:7" x14ac:dyDescent="0.2">
      <c r="A39">
        <v>70.990000000000009</v>
      </c>
      <c r="B39">
        <f t="shared" si="1"/>
        <v>0.94590273151232529</v>
      </c>
      <c r="C39">
        <v>0.246</v>
      </c>
      <c r="D39">
        <v>6.0516E-2</v>
      </c>
      <c r="E39">
        <v>6.39801240362389E-2</v>
      </c>
      <c r="F39">
        <f t="shared" si="0"/>
        <v>0.25294292644041044</v>
      </c>
      <c r="G39">
        <v>111.2</v>
      </c>
    </row>
    <row r="40" spans="1:7" x14ac:dyDescent="0.2">
      <c r="A40">
        <v>72.05</v>
      </c>
      <c r="B40">
        <f t="shared" si="1"/>
        <v>0.96002664890073286</v>
      </c>
      <c r="C40">
        <v>0.20699999999999999</v>
      </c>
      <c r="D40">
        <v>4.2848999999999998E-2</v>
      </c>
      <c r="E40">
        <v>5.10690453095572E-2</v>
      </c>
      <c r="F40">
        <f t="shared" si="0"/>
        <v>0.2259846129929142</v>
      </c>
      <c r="G40">
        <v>123.9</v>
      </c>
    </row>
    <row r="41" spans="1:7" x14ac:dyDescent="0.2">
      <c r="A41">
        <v>73.02000000000001</v>
      </c>
      <c r="B41">
        <f t="shared" si="1"/>
        <v>0.9729513657561627</v>
      </c>
      <c r="C41">
        <v>0.20400000000000001</v>
      </c>
      <c r="D41">
        <v>4.1616000000000007E-2</v>
      </c>
      <c r="E41">
        <v>3.8665038486720801E-2</v>
      </c>
      <c r="F41">
        <f t="shared" si="0"/>
        <v>0.19663427597120703</v>
      </c>
      <c r="G41">
        <v>114.23</v>
      </c>
    </row>
    <row r="42" spans="1:7" x14ac:dyDescent="0.2">
      <c r="A42">
        <v>73.990000000000009</v>
      </c>
      <c r="B42">
        <f t="shared" si="1"/>
        <v>0.98587608261159243</v>
      </c>
      <c r="C42">
        <v>0.186</v>
      </c>
      <c r="D42">
        <v>3.4596000000000002E-2</v>
      </c>
      <c r="E42">
        <v>2.7226147776623199E-2</v>
      </c>
      <c r="F42">
        <f t="shared" si="0"/>
        <v>0.16500347807432181</v>
      </c>
      <c r="G42">
        <v>111</v>
      </c>
    </row>
    <row r="43" spans="1:7" x14ac:dyDescent="0.2">
      <c r="A43">
        <v>75.05</v>
      </c>
      <c r="B43">
        <f t="shared" si="1"/>
        <v>1</v>
      </c>
      <c r="C43">
        <v>0.16500000000000001</v>
      </c>
      <c r="D43">
        <v>2.7225000000000003E-2</v>
      </c>
      <c r="E43">
        <v>1.5926706081233099E-2</v>
      </c>
      <c r="F43">
        <f t="shared" si="0"/>
        <v>0.12620105420016545</v>
      </c>
      <c r="G43">
        <v>94.56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黄文格</dc:creator>
  <cp:lastModifiedBy>黄文格</cp:lastModifiedBy>
  <dcterms:created xsi:type="dcterms:W3CDTF">2021-01-04T14:29:12Z</dcterms:created>
  <dcterms:modified xsi:type="dcterms:W3CDTF">2021-01-21T21:52:20Z</dcterms:modified>
</cp:coreProperties>
</file>