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A Andrea\single family returns\SingleFamilyReturns\"/>
    </mc:Choice>
  </mc:AlternateContent>
  <xr:revisionPtr revIDLastSave="0" documentId="13_ncr:40009_{7E4F210A-1707-43B4-BAE1-7B6883D2B48B}" xr6:coauthVersionLast="46" xr6:coauthVersionMax="46" xr10:uidLastSave="{00000000-0000-0000-0000-000000000000}"/>
  <bookViews>
    <workbookView xWindow="16080" yWindow="-120" windowWidth="29040" windowHeight="15840"/>
  </bookViews>
  <sheets>
    <sheet name="Density" sheetId="2" r:id="rId1"/>
    <sheet name="Method 1" sheetId="3" r:id="rId2"/>
    <sheet name="Method 2" sheetId="4" r:id="rId3"/>
    <sheet name="Data" sheetId="1" r:id="rId4"/>
  </sheets>
  <definedNames>
    <definedName name="_xlnm._FilterDatabase" localSheetId="3" hidden="1">Data!$A$1:$I$161</definedName>
  </definedNames>
  <calcPr calcId="0"/>
  <pivotCaches>
    <pivotCache cacheId="5" r:id="rId5"/>
  </pivotCaches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3" i="4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3" i="4"/>
  <c r="K3" i="4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3" i="3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4" i="3"/>
  <c r="K4" i="3" s="1"/>
  <c r="J5" i="3"/>
  <c r="K5" i="3" s="1"/>
  <c r="J3" i="3"/>
  <c r="K3" i="3" s="1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H6" i="2"/>
  <c r="G6" i="2"/>
  <c r="F7" i="2"/>
  <c r="F8" i="2"/>
  <c r="F9" i="2"/>
  <c r="F10" i="2"/>
  <c r="F11" i="2"/>
  <c r="F12" i="2"/>
  <c r="F13" i="2"/>
  <c r="F14" i="2"/>
  <c r="F15" i="2"/>
  <c r="F6" i="2"/>
</calcChain>
</file>

<file path=xl/sharedStrings.xml><?xml version="1.0" encoding="utf-8"?>
<sst xmlns="http://schemas.openxmlformats.org/spreadsheetml/2006/main" count="579" uniqueCount="188">
  <si>
    <t>CONTROL</t>
  </si>
  <si>
    <t>region</t>
  </si>
  <si>
    <t>TENURE</t>
  </si>
  <si>
    <t>Year</t>
  </si>
  <si>
    <t>renter_data</t>
  </si>
  <si>
    <t>predicted_log_rent</t>
  </si>
  <si>
    <t>decile</t>
  </si>
  <si>
    <t>WEIGHT</t>
  </si>
  <si>
    <t>VALUE</t>
  </si>
  <si>
    <t>'100029520149'</t>
  </si>
  <si>
    <t>NA</t>
  </si>
  <si>
    <t>'101092730142'</t>
  </si>
  <si>
    <t>'102727980140'</t>
  </si>
  <si>
    <t>'104934590143'</t>
  </si>
  <si>
    <t>'106934540146'</t>
  </si>
  <si>
    <t>'109102700147'</t>
  </si>
  <si>
    <t>'110102570141'</t>
  </si>
  <si>
    <t>'116934140143'</t>
  </si>
  <si>
    <t>'184029730143'</t>
  </si>
  <si>
    <t>'184029990143'</t>
  </si>
  <si>
    <t>'184591580142'</t>
  </si>
  <si>
    <t>'185591100148'</t>
  </si>
  <si>
    <t>'185591510148'</t>
  </si>
  <si>
    <t>'187029960143'</t>
  </si>
  <si>
    <t>'188029160149'</t>
  </si>
  <si>
    <t>'188029320149'</t>
  </si>
  <si>
    <t>'188029800140'</t>
  </si>
  <si>
    <t>'189029180146'</t>
  </si>
  <si>
    <t>'189029340146'</t>
  </si>
  <si>
    <t>'189075680142'</t>
  </si>
  <si>
    <t>'189164170142'</t>
  </si>
  <si>
    <t>'189934990143'</t>
  </si>
  <si>
    <t>'200029230103'</t>
  </si>
  <si>
    <t>'201102320141'</t>
  </si>
  <si>
    <t>'202934950140'</t>
  </si>
  <si>
    <t>'203092360145'</t>
  </si>
  <si>
    <t>'205649930144'</t>
  </si>
  <si>
    <t>'206092170145'</t>
  </si>
  <si>
    <t>'206727550146'</t>
  </si>
  <si>
    <t>'208348180148'</t>
  </si>
  <si>
    <t>'285029420149'</t>
  </si>
  <si>
    <t>'286029440146'</t>
  </si>
  <si>
    <t>'286649040144'</t>
  </si>
  <si>
    <t>'287029870143'</t>
  </si>
  <si>
    <t>'287092810148'</t>
  </si>
  <si>
    <t>'287591620142'</t>
  </si>
  <si>
    <t>'288029710140'</t>
  </si>
  <si>
    <t>'288934960146'</t>
  </si>
  <si>
    <t>'289075740242'</t>
  </si>
  <si>
    <t>'289092770142'</t>
  </si>
  <si>
    <t>'289092930142'</t>
  </si>
  <si>
    <t>'289591000145'</t>
  </si>
  <si>
    <t>'289649400147'</t>
  </si>
  <si>
    <t>'289649730147'</t>
  </si>
  <si>
    <t>'289934720143'</t>
  </si>
  <si>
    <t>'299092940248'</t>
  </si>
  <si>
    <t>'299102940347'</t>
  </si>
  <si>
    <t>'299433940149'</t>
  </si>
  <si>
    <t>'299433940446'</t>
  </si>
  <si>
    <t>'300029230103'</t>
  </si>
  <si>
    <t>'300029830103'</t>
  </si>
  <si>
    <t>'300092950145'</t>
  </si>
  <si>
    <t>'300591350248'</t>
  </si>
  <si>
    <t>'302029790243'</t>
  </si>
  <si>
    <t>'302649790144'</t>
  </si>
  <si>
    <t>'303433750146'</t>
  </si>
  <si>
    <t>'304092520142'</t>
  </si>
  <si>
    <t>'309649590141'</t>
  </si>
  <si>
    <t>'311649940144'</t>
  </si>
  <si>
    <t>'312092180145'</t>
  </si>
  <si>
    <t>'313649570147'</t>
  </si>
  <si>
    <t>'382591520148'</t>
  </si>
  <si>
    <t>'385029410149'</t>
  </si>
  <si>
    <t>'385591670148'</t>
  </si>
  <si>
    <t>'387591380142'</t>
  </si>
  <si>
    <t>'388029470140'</t>
  </si>
  <si>
    <t>'388934790146'</t>
  </si>
  <si>
    <t>'388934870146'</t>
  </si>
  <si>
    <t>'389029570146'</t>
  </si>
  <si>
    <t>'389092840142'</t>
  </si>
  <si>
    <t>'389092920142'</t>
  </si>
  <si>
    <t>'389102360141'</t>
  </si>
  <si>
    <t>'389102510141'</t>
  </si>
  <si>
    <t>'389164560142'</t>
  </si>
  <si>
    <t>'389369730141'</t>
  </si>
  <si>
    <t>'389649980147'</t>
  </si>
  <si>
    <t>'389727730143'</t>
  </si>
  <si>
    <t>'389727990143'</t>
  </si>
  <si>
    <t>'389934890143'</t>
  </si>
  <si>
    <t>'399164980348'</t>
  </si>
  <si>
    <t>'399934980140'</t>
  </si>
  <si>
    <t>'400029340149'</t>
  </si>
  <si>
    <t>'400029740140'</t>
  </si>
  <si>
    <t>'401102300141'</t>
  </si>
  <si>
    <t>'412896940147'</t>
  </si>
  <si>
    <t>'413591970148'</t>
  </si>
  <si>
    <t>'482591510148'</t>
  </si>
  <si>
    <t>'485029810149'</t>
  </si>
  <si>
    <t>'485591250148'</t>
  </si>
  <si>
    <t>'485649000147'</t>
  </si>
  <si>
    <t>'486649020144'</t>
  </si>
  <si>
    <t>'488029210149'</t>
  </si>
  <si>
    <t>'488029460140'</t>
  </si>
  <si>
    <t>'489102350141'</t>
  </si>
  <si>
    <t>'489102680141'</t>
  </si>
  <si>
    <t>'489591080145'</t>
  </si>
  <si>
    <t>'489649710147'</t>
  </si>
  <si>
    <t>'499102920347'</t>
  </si>
  <si>
    <t>'499433920446'</t>
  </si>
  <si>
    <t>'501092390448'</t>
  </si>
  <si>
    <t>'501102390141'</t>
  </si>
  <si>
    <t>'501102390547'</t>
  </si>
  <si>
    <t>'506092550145'</t>
  </si>
  <si>
    <t>'506934190146'</t>
  </si>
  <si>
    <t>'513591960148'</t>
  </si>
  <si>
    <t>'513649550147'</t>
  </si>
  <si>
    <t>'585029490149'</t>
  </si>
  <si>
    <t>'585591240148'</t>
  </si>
  <si>
    <t>'585591650148'</t>
  </si>
  <si>
    <t>'587092960148'</t>
  </si>
  <si>
    <t>'587591360142'</t>
  </si>
  <si>
    <t>'587591510142'</t>
  </si>
  <si>
    <t>'588029610149'</t>
  </si>
  <si>
    <t>'589029550146'</t>
  </si>
  <si>
    <t>'589092820142'</t>
  </si>
  <si>
    <t>'589102670141'</t>
  </si>
  <si>
    <t>'589591070145'</t>
  </si>
  <si>
    <t>'589649960147'</t>
  </si>
  <si>
    <t>'589727890143'</t>
  </si>
  <si>
    <t>'599649970441'</t>
  </si>
  <si>
    <t>'600029230103'</t>
  </si>
  <si>
    <t>'602433950140'</t>
  </si>
  <si>
    <t>'604164940145'</t>
  </si>
  <si>
    <t>'607164750145'</t>
  </si>
  <si>
    <t>'616591350148'</t>
  </si>
  <si>
    <t>'683649830147'</t>
  </si>
  <si>
    <t>'684649440144'</t>
  </si>
  <si>
    <t>'685029220149'</t>
  </si>
  <si>
    <t>'685029880140'</t>
  </si>
  <si>
    <t>'688029360140'</t>
  </si>
  <si>
    <t>'688092220145'</t>
  </si>
  <si>
    <t>'688649430141'</t>
  </si>
  <si>
    <t>'688649760141'</t>
  </si>
  <si>
    <t>'688649920141'</t>
  </si>
  <si>
    <t>'689092240142'</t>
  </si>
  <si>
    <t>'689092320142'</t>
  </si>
  <si>
    <t>'689092570142'</t>
  </si>
  <si>
    <t>'689102090141'</t>
  </si>
  <si>
    <t>'689478870144'</t>
  </si>
  <si>
    <t>'689649380147'</t>
  </si>
  <si>
    <t>'733029460143'</t>
  </si>
  <si>
    <t>'736591280142'</t>
  </si>
  <si>
    <t>'737029940140'</t>
  </si>
  <si>
    <t>'738649470147'</t>
  </si>
  <si>
    <t>'999900010222'</t>
  </si>
  <si>
    <t>'999900010756'</t>
  </si>
  <si>
    <t>'999900011579'</t>
  </si>
  <si>
    <t>'999900011580'</t>
  </si>
  <si>
    <t>'999900011776'</t>
  </si>
  <si>
    <t>'999900011779'</t>
  </si>
  <si>
    <t>'999900011782'</t>
  </si>
  <si>
    <t>'999900012008'</t>
  </si>
  <si>
    <t>'999900012190'</t>
  </si>
  <si>
    <t>'999900013414'</t>
  </si>
  <si>
    <t>'999900013415'</t>
  </si>
  <si>
    <t>'999900013418'</t>
  </si>
  <si>
    <t>'999900013421'</t>
  </si>
  <si>
    <t>'999900013422'</t>
  </si>
  <si>
    <t>'999900014418'</t>
  </si>
  <si>
    <t>'999900014577'</t>
  </si>
  <si>
    <t>Grand Total</t>
  </si>
  <si>
    <t xml:space="preserve"> </t>
  </si>
  <si>
    <t>Decile</t>
  </si>
  <si>
    <t>Owned</t>
  </si>
  <si>
    <t>Rented</t>
  </si>
  <si>
    <t>Rent/Own</t>
  </si>
  <si>
    <t>Rent/Total</t>
  </si>
  <si>
    <t>Owned houses only</t>
  </si>
  <si>
    <t>final weight used to calculate median r/p</t>
  </si>
  <si>
    <t>r/p</t>
  </si>
  <si>
    <t>All houses</t>
  </si>
  <si>
    <t>First calculate densities for each decile</t>
  </si>
  <si>
    <t>final weight=WEIGHT*rent/own</t>
  </si>
  <si>
    <t>then apply the decile density to house level data to calculate median r/p ratio. Here we apply to owned houses only.</t>
  </si>
  <si>
    <t>then apply the decile density to house level data to calculate median r/p ratio. Here we apply to all houses.</t>
  </si>
  <si>
    <t>final weight=WEIGHT*rent/total</t>
  </si>
  <si>
    <t>but.. There is no VALUE for rented homes, so no r/p ratio</t>
  </si>
  <si>
    <t>So we have to use Method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</si>
</sst>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yakogod" refreshedDate="44228.950380902781" createdVersion="6" refreshedVersion="6" minRefreshableVersion="3" recordCount="160">
  <cacheSource type="worksheet">
    <worksheetSource ref="A1:I161" sheet="Data"/>
  </cacheSource>
  <cacheFields count="9">
    <cacheField name="CONTROL" numFmtId="0">
      <sharedItems/>
    </cacheField>
    <cacheField name="region" numFmtId="0">
      <sharedItems containsSemiMixedTypes="0" containsString="0" containsNumber="1" containsInteger="1" minValue="520" maxValue="520"/>
    </cacheField>
    <cacheField name="TENURE" numFmtId="0">
      <sharedItems containsSemiMixedTypes="0" containsString="0" containsNumber="1" containsInteger="1" minValue="1" maxValue="2" count="2">
        <n v="2"/>
        <n v="1"/>
      </sharedItems>
    </cacheField>
    <cacheField name="Year" numFmtId="0">
      <sharedItems containsSemiMixedTypes="0" containsString="0" containsNumber="1" containsInteger="1" minValue="2011" maxValue="2011" count="1">
        <n v="2011"/>
      </sharedItems>
    </cacheField>
    <cacheField name="renter_data" numFmtId="0">
      <sharedItems containsSemiMixedTypes="0" containsString="0" containsNumber="1" containsInteger="1" minValue="0" maxValue="1" count="2">
        <n v="1"/>
        <n v="0"/>
      </sharedItems>
    </cacheField>
    <cacheField name="predicted_log_rent" numFmtId="0">
      <sharedItems containsSemiMixedTypes="0" containsString="0" containsNumber="1" minValue="8.7657312792534192" maxValue="10.4543758122363"/>
    </cacheField>
    <cacheField name="decile" numFmtId="0">
      <sharedItems containsSemiMixedTypes="0" containsString="0" containsNumber="1" containsInteger="1" minValue="0" maxValue="9" count="10">
        <n v="0"/>
        <n v="4"/>
        <n v="2"/>
        <n v="5"/>
        <n v="9"/>
        <n v="8"/>
        <n v="3"/>
        <n v="6"/>
        <n v="7"/>
        <n v="1"/>
      </sharedItems>
    </cacheField>
    <cacheField name="WEIGHT" numFmtId="0">
      <sharedItems containsSemiMixedTypes="0" containsString="0" containsNumber="1" minValue="1253.4149543999999" maxValue="5749.1172366000001"/>
    </cacheField>
    <cacheField name="VALUE" numFmtId="0">
      <sharedItems containsMixedTypes="1" containsNumber="1" containsInteger="1" minValue="28000" maxValue="150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'100029520149'"/>
    <n v="520"/>
    <x v="0"/>
    <x v="0"/>
    <x v="0"/>
    <n v="9.0402743860687202"/>
    <x v="0"/>
    <n v="3077.4963456999999"/>
    <s v="NA"/>
  </r>
  <r>
    <s v="'101092730142'"/>
    <n v="520"/>
    <x v="1"/>
    <x v="0"/>
    <x v="1"/>
    <n v="9.3813329292400702"/>
    <x v="1"/>
    <n v="3464.2962692999999"/>
    <n v="110000"/>
  </r>
  <r>
    <s v="'102727980140'"/>
    <n v="520"/>
    <x v="0"/>
    <x v="0"/>
    <x v="0"/>
    <n v="9.3860532265846004"/>
    <x v="1"/>
    <n v="3520.0958974999999"/>
    <s v="NA"/>
  </r>
  <r>
    <s v="'104934590143'"/>
    <n v="520"/>
    <x v="0"/>
    <x v="0"/>
    <x v="0"/>
    <n v="9.3766582075072407"/>
    <x v="1"/>
    <n v="2493.2361999"/>
    <s v="NA"/>
  </r>
  <r>
    <s v="'106934540146'"/>
    <n v="520"/>
    <x v="1"/>
    <x v="0"/>
    <x v="1"/>
    <n v="9.3972777159585892"/>
    <x v="1"/>
    <n v="2589.4876634000002"/>
    <n v="55000"/>
  </r>
  <r>
    <s v="'109102700147'"/>
    <n v="520"/>
    <x v="0"/>
    <x v="0"/>
    <x v="0"/>
    <n v="9.2731577523784594"/>
    <x v="2"/>
    <n v="2264.7071053999998"/>
    <s v="NA"/>
  </r>
  <r>
    <s v="'110102570141'"/>
    <n v="520"/>
    <x v="0"/>
    <x v="0"/>
    <x v="0"/>
    <n v="9.4162411912044295"/>
    <x v="3"/>
    <n v="3366.4589022999999"/>
    <s v="NA"/>
  </r>
  <r>
    <s v="'116934140143'"/>
    <n v="520"/>
    <x v="0"/>
    <x v="0"/>
    <x v="0"/>
    <n v="9.0491738403657092"/>
    <x v="0"/>
    <n v="3185.5469932999999"/>
    <s v="NA"/>
  </r>
  <r>
    <s v="'184029730143'"/>
    <n v="520"/>
    <x v="1"/>
    <x v="0"/>
    <x v="1"/>
    <n v="9.3995073087490901"/>
    <x v="3"/>
    <n v="1981.8868365000001"/>
    <n v="115000"/>
  </r>
  <r>
    <s v="'184029990143'"/>
    <n v="520"/>
    <x v="1"/>
    <x v="0"/>
    <x v="1"/>
    <n v="9.9140371456011707"/>
    <x v="4"/>
    <n v="2555.1722829"/>
    <n v="1507983"/>
  </r>
  <r>
    <s v="'184591580142'"/>
    <n v="520"/>
    <x v="1"/>
    <x v="0"/>
    <x v="1"/>
    <n v="9.5792762209829192"/>
    <x v="5"/>
    <n v="2844.9397921999998"/>
    <n v="725000"/>
  </r>
  <r>
    <s v="'185591100148'"/>
    <n v="520"/>
    <x v="1"/>
    <x v="0"/>
    <x v="1"/>
    <n v="9.3491390688015699"/>
    <x v="6"/>
    <n v="2458.0205430999999"/>
    <n v="159000"/>
  </r>
  <r>
    <s v="'185591510148'"/>
    <n v="520"/>
    <x v="0"/>
    <x v="0"/>
    <x v="0"/>
    <n v="9.3040223056707294"/>
    <x v="2"/>
    <n v="2746.5400663999999"/>
    <s v="NA"/>
  </r>
  <r>
    <s v="'187029960143'"/>
    <n v="520"/>
    <x v="0"/>
    <x v="0"/>
    <x v="0"/>
    <n v="9.3543653955266102"/>
    <x v="6"/>
    <n v="3121.5183938"/>
    <s v="NA"/>
  </r>
  <r>
    <s v="'188029160149'"/>
    <n v="520"/>
    <x v="1"/>
    <x v="0"/>
    <x v="1"/>
    <n v="9.6978743944105794"/>
    <x v="5"/>
    <n v="2275.5554201999998"/>
    <n v="130000"/>
  </r>
  <r>
    <s v="'188029320149'"/>
    <n v="520"/>
    <x v="1"/>
    <x v="0"/>
    <x v="1"/>
    <n v="9.2917191156796601"/>
    <x v="2"/>
    <n v="2650.8222921000001"/>
    <n v="250000"/>
  </r>
  <r>
    <s v="'188029800140'"/>
    <n v="520"/>
    <x v="1"/>
    <x v="0"/>
    <x v="1"/>
    <n v="9.4764483480529904"/>
    <x v="7"/>
    <n v="2759.2676855"/>
    <n v="250000"/>
  </r>
  <r>
    <s v="'189029180146'"/>
    <n v="520"/>
    <x v="1"/>
    <x v="0"/>
    <x v="1"/>
    <n v="9.8553200106635206"/>
    <x v="4"/>
    <n v="2719.4340471999999"/>
    <n v="700000"/>
  </r>
  <r>
    <s v="'189029340146'"/>
    <n v="520"/>
    <x v="1"/>
    <x v="0"/>
    <x v="1"/>
    <n v="9.7418185240661792"/>
    <x v="5"/>
    <n v="2672.0250531000002"/>
    <n v="450000"/>
  </r>
  <r>
    <s v="'189075680142'"/>
    <n v="520"/>
    <x v="1"/>
    <x v="0"/>
    <x v="1"/>
    <n v="9.4382034798866599"/>
    <x v="3"/>
    <n v="4066.0900327999998"/>
    <n v="59000"/>
  </r>
  <r>
    <s v="'189164170142'"/>
    <n v="520"/>
    <x v="1"/>
    <x v="0"/>
    <x v="1"/>
    <n v="9.3962205508943093"/>
    <x v="1"/>
    <n v="2838.2090303999998"/>
    <n v="150000"/>
  </r>
  <r>
    <s v="'189934990143'"/>
    <n v="520"/>
    <x v="1"/>
    <x v="0"/>
    <x v="1"/>
    <n v="9.5452572589777507"/>
    <x v="8"/>
    <n v="2785.4069632000001"/>
    <n v="138000"/>
  </r>
  <r>
    <s v="'200029230103'"/>
    <n v="520"/>
    <x v="1"/>
    <x v="0"/>
    <x v="1"/>
    <n v="9.4465729283084894"/>
    <x v="3"/>
    <n v="3019.5801842999999"/>
    <n v="115000"/>
  </r>
  <r>
    <s v="'201102320141'"/>
    <n v="520"/>
    <x v="1"/>
    <x v="0"/>
    <x v="1"/>
    <n v="9.6646976691352098"/>
    <x v="5"/>
    <n v="2227.2102263000002"/>
    <n v="225000"/>
  </r>
  <r>
    <s v="'202934950140'"/>
    <n v="520"/>
    <x v="1"/>
    <x v="0"/>
    <x v="1"/>
    <n v="9.5342926792641691"/>
    <x v="8"/>
    <n v="2299.3783785999999"/>
    <n v="120000"/>
  </r>
  <r>
    <s v="'203092360145'"/>
    <n v="520"/>
    <x v="1"/>
    <x v="0"/>
    <x v="1"/>
    <n v="9.3464914486966695"/>
    <x v="6"/>
    <n v="2627.4178772"/>
    <n v="170000"/>
  </r>
  <r>
    <s v="'205649930144'"/>
    <n v="520"/>
    <x v="1"/>
    <x v="0"/>
    <x v="1"/>
    <n v="9.7248807665821104"/>
    <x v="5"/>
    <n v="2422.0212394"/>
    <n v="325000"/>
  </r>
  <r>
    <s v="'206092170145'"/>
    <n v="520"/>
    <x v="0"/>
    <x v="0"/>
    <x v="0"/>
    <n v="9.5576873389803794"/>
    <x v="8"/>
    <n v="1990.1655585000001"/>
    <s v="NA"/>
  </r>
  <r>
    <s v="'206727550146'"/>
    <n v="520"/>
    <x v="0"/>
    <x v="0"/>
    <x v="0"/>
    <n v="9.2876820813132195"/>
    <x v="2"/>
    <n v="2737.6531614999999"/>
    <s v="NA"/>
  </r>
  <r>
    <s v="'208348180148'"/>
    <n v="520"/>
    <x v="0"/>
    <x v="0"/>
    <x v="0"/>
    <n v="9.4643923374651404"/>
    <x v="7"/>
    <n v="2433.3955946000001"/>
    <s v="NA"/>
  </r>
  <r>
    <s v="'285029420149'"/>
    <n v="520"/>
    <x v="1"/>
    <x v="0"/>
    <x v="1"/>
    <n v="9.3625740102613104"/>
    <x v="1"/>
    <n v="3252.7028495999998"/>
    <n v="100000"/>
  </r>
  <r>
    <s v="'286029440146'"/>
    <n v="520"/>
    <x v="0"/>
    <x v="0"/>
    <x v="0"/>
    <n v="9.0320698696786099"/>
    <x v="0"/>
    <n v="2716.3749840999999"/>
    <s v="NA"/>
  </r>
  <r>
    <s v="'286649040144'"/>
    <n v="520"/>
    <x v="1"/>
    <x v="0"/>
    <x v="1"/>
    <n v="9.0648238104077503"/>
    <x v="0"/>
    <n v="2441.1843233"/>
    <n v="150000"/>
  </r>
  <r>
    <s v="'287029870143'"/>
    <n v="520"/>
    <x v="0"/>
    <x v="0"/>
    <x v="0"/>
    <n v="9.2121382656250308"/>
    <x v="9"/>
    <n v="2319.8688075"/>
    <s v="NA"/>
  </r>
  <r>
    <s v="'287092810148'"/>
    <n v="520"/>
    <x v="0"/>
    <x v="0"/>
    <x v="0"/>
    <n v="8.7657312792534192"/>
    <x v="0"/>
    <n v="2433.0865861000002"/>
    <s v="NA"/>
  </r>
  <r>
    <s v="'287591620142'"/>
    <n v="520"/>
    <x v="0"/>
    <x v="0"/>
    <x v="0"/>
    <n v="9.7565843576796496"/>
    <x v="4"/>
    <n v="3038.6317958999998"/>
    <s v="NA"/>
  </r>
  <r>
    <s v="'288029710140'"/>
    <n v="520"/>
    <x v="1"/>
    <x v="0"/>
    <x v="1"/>
    <n v="9.2903297014181092"/>
    <x v="2"/>
    <n v="3410.5774141000002"/>
    <n v="45000"/>
  </r>
  <r>
    <s v="'288934960146'"/>
    <n v="520"/>
    <x v="1"/>
    <x v="0"/>
    <x v="1"/>
    <n v="9.2805980568280493"/>
    <x v="2"/>
    <n v="2624.2610306000001"/>
    <n v="100000"/>
  </r>
  <r>
    <s v="'289075740242'"/>
    <n v="520"/>
    <x v="0"/>
    <x v="0"/>
    <x v="0"/>
    <n v="9.2592094794049693"/>
    <x v="9"/>
    <n v="2386.8607858999999"/>
    <s v="NA"/>
  </r>
  <r>
    <s v="'289092770142'"/>
    <n v="520"/>
    <x v="0"/>
    <x v="0"/>
    <x v="0"/>
    <n v="8.9205142530784993"/>
    <x v="0"/>
    <n v="1874.1089460000001"/>
    <s v="NA"/>
  </r>
  <r>
    <s v="'289092930142'"/>
    <n v="520"/>
    <x v="0"/>
    <x v="0"/>
    <x v="0"/>
    <n v="8.8231184500964606"/>
    <x v="0"/>
    <n v="2280.3830257999998"/>
    <s v="NA"/>
  </r>
  <r>
    <s v="'289591000145'"/>
    <n v="520"/>
    <x v="1"/>
    <x v="0"/>
    <x v="1"/>
    <n v="9.5256462707784806"/>
    <x v="8"/>
    <n v="2785.4069632000001"/>
    <n v="120000"/>
  </r>
  <r>
    <s v="'289649400147'"/>
    <n v="520"/>
    <x v="1"/>
    <x v="0"/>
    <x v="1"/>
    <n v="9.5811809521832796"/>
    <x v="5"/>
    <n v="3232.3925528"/>
    <n v="380000"/>
  </r>
  <r>
    <s v="'289649730147'"/>
    <n v="520"/>
    <x v="1"/>
    <x v="0"/>
    <x v="1"/>
    <n v="9.4550299182777593"/>
    <x v="3"/>
    <n v="2975.0441684000002"/>
    <n v="185000"/>
  </r>
  <r>
    <s v="'289934720143'"/>
    <n v="520"/>
    <x v="1"/>
    <x v="0"/>
    <x v="1"/>
    <n v="9.5440135967639197"/>
    <x v="8"/>
    <n v="3558.2742573"/>
    <n v="200000"/>
  </r>
  <r>
    <s v="'299092940248'"/>
    <n v="520"/>
    <x v="0"/>
    <x v="0"/>
    <x v="0"/>
    <n v="9.5492892872714101"/>
    <x v="8"/>
    <n v="3186.0729381000001"/>
    <s v="NA"/>
  </r>
  <r>
    <s v="'299102940347'"/>
    <n v="520"/>
    <x v="1"/>
    <x v="0"/>
    <x v="1"/>
    <n v="9.0386962893203897"/>
    <x v="0"/>
    <n v="2543.3579356"/>
    <n v="90000"/>
  </r>
  <r>
    <s v="'299433940149'"/>
    <n v="520"/>
    <x v="1"/>
    <x v="0"/>
    <x v="1"/>
    <n v="9.1799334794711704"/>
    <x v="9"/>
    <n v="2498.2493860999998"/>
    <n v="102000"/>
  </r>
  <r>
    <s v="'299433940446'"/>
    <n v="520"/>
    <x v="0"/>
    <x v="0"/>
    <x v="0"/>
    <n v="9.1616147982979292"/>
    <x v="9"/>
    <n v="3657.1021421"/>
    <s v="NA"/>
  </r>
  <r>
    <s v="'300029230103'"/>
    <n v="520"/>
    <x v="0"/>
    <x v="0"/>
    <x v="0"/>
    <n v="9.5011564679550506"/>
    <x v="7"/>
    <n v="3015.2518918999999"/>
    <s v="NA"/>
  </r>
  <r>
    <s v="'300029830103'"/>
    <n v="520"/>
    <x v="0"/>
    <x v="0"/>
    <x v="0"/>
    <n v="9.4852576525320895"/>
    <x v="7"/>
    <n v="2094.1197440999999"/>
    <s v="NA"/>
  </r>
  <r>
    <s v="'300092950145'"/>
    <n v="520"/>
    <x v="1"/>
    <x v="0"/>
    <x v="1"/>
    <n v="9.4473232048201599"/>
    <x v="3"/>
    <n v="2252.8553649999999"/>
    <n v="200000"/>
  </r>
  <r>
    <s v="'300591350248'"/>
    <n v="520"/>
    <x v="0"/>
    <x v="0"/>
    <x v="0"/>
    <n v="9.27787658721358"/>
    <x v="2"/>
    <n v="2350.8552116999999"/>
    <s v="NA"/>
  </r>
  <r>
    <s v="'302029790243'"/>
    <n v="520"/>
    <x v="1"/>
    <x v="0"/>
    <x v="1"/>
    <n v="9.4154820378216701"/>
    <x v="3"/>
    <n v="1973.4880766000001"/>
    <n v="150000"/>
  </r>
  <r>
    <s v="'302649790144'"/>
    <n v="520"/>
    <x v="1"/>
    <x v="0"/>
    <x v="1"/>
    <n v="9.36221366076526"/>
    <x v="1"/>
    <n v="1860.5691185000001"/>
    <n v="75000"/>
  </r>
  <r>
    <s v="'303433750146'"/>
    <n v="520"/>
    <x v="1"/>
    <x v="0"/>
    <x v="1"/>
    <n v="9.5682636376055399"/>
    <x v="8"/>
    <n v="2299.3783785999999"/>
    <n v="150000"/>
  </r>
  <r>
    <s v="'304092520142'"/>
    <n v="520"/>
    <x v="1"/>
    <x v="0"/>
    <x v="1"/>
    <n v="9.4035108205914799"/>
    <x v="3"/>
    <n v="2299.3783785999999"/>
    <n v="135000"/>
  </r>
  <r>
    <s v="'309649590141'"/>
    <n v="520"/>
    <x v="1"/>
    <x v="0"/>
    <x v="1"/>
    <n v="9.4601963597350505"/>
    <x v="7"/>
    <n v="2285.7207454999998"/>
    <n v="65000"/>
  </r>
  <r>
    <s v="'311649940144'"/>
    <n v="520"/>
    <x v="1"/>
    <x v="0"/>
    <x v="1"/>
    <n v="9.5624104012683908"/>
    <x v="8"/>
    <n v="3040.5582952"/>
    <n v="125000"/>
  </r>
  <r>
    <s v="'312092180145'"/>
    <n v="520"/>
    <x v="1"/>
    <x v="0"/>
    <x v="1"/>
    <n v="10.424892809196001"/>
    <x v="4"/>
    <n v="2481.5392717"/>
    <n v="135000"/>
  </r>
  <r>
    <s v="'313649570147'"/>
    <n v="520"/>
    <x v="1"/>
    <x v="0"/>
    <x v="1"/>
    <n v="10.086839562408899"/>
    <x v="4"/>
    <n v="2633.9212016000001"/>
    <n v="225000"/>
  </r>
  <r>
    <s v="'382591520148'"/>
    <n v="520"/>
    <x v="1"/>
    <x v="0"/>
    <x v="1"/>
    <n v="9.6754588659838898"/>
    <x v="5"/>
    <n v="2355.8826214999999"/>
    <n v="265000"/>
  </r>
  <r>
    <s v="'385029410149'"/>
    <n v="520"/>
    <x v="1"/>
    <x v="0"/>
    <x v="1"/>
    <n v="9.2501637257305696"/>
    <x v="9"/>
    <n v="2185.3705691999999"/>
    <n v="150000"/>
  </r>
  <r>
    <s v="'385591670148'"/>
    <n v="520"/>
    <x v="1"/>
    <x v="0"/>
    <x v="1"/>
    <n v="9.6880340463589594"/>
    <x v="5"/>
    <n v="2449.3084914000001"/>
    <n v="400000"/>
  </r>
  <r>
    <s v="'387591380142'"/>
    <n v="520"/>
    <x v="1"/>
    <x v="0"/>
    <x v="1"/>
    <n v="9.3570472193079794"/>
    <x v="1"/>
    <n v="2804.8513616999999"/>
    <n v="108000"/>
  </r>
  <r>
    <s v="'388029470140'"/>
    <n v="520"/>
    <x v="1"/>
    <x v="0"/>
    <x v="1"/>
    <n v="9.5094230639252508"/>
    <x v="8"/>
    <n v="2785.4069632000001"/>
    <n v="250000"/>
  </r>
  <r>
    <s v="'388934790146'"/>
    <n v="520"/>
    <x v="1"/>
    <x v="0"/>
    <x v="1"/>
    <n v="9.3668040685954104"/>
    <x v="1"/>
    <n v="2642.5804997999999"/>
    <n v="55000"/>
  </r>
  <r>
    <s v="'388934870146'"/>
    <n v="520"/>
    <x v="0"/>
    <x v="0"/>
    <x v="0"/>
    <n v="9.07743551445399"/>
    <x v="0"/>
    <n v="2795.6512367"/>
    <s v="NA"/>
  </r>
  <r>
    <s v="'389029570146'"/>
    <n v="520"/>
    <x v="1"/>
    <x v="0"/>
    <x v="1"/>
    <n v="9.5032523163250193"/>
    <x v="8"/>
    <n v="2072.5221993999999"/>
    <n v="250000"/>
  </r>
  <r>
    <s v="'389092840142'"/>
    <n v="520"/>
    <x v="0"/>
    <x v="0"/>
    <x v="0"/>
    <n v="9.2795044204835992"/>
    <x v="2"/>
    <n v="3342.9892688"/>
    <s v="NA"/>
  </r>
  <r>
    <s v="'389092920142'"/>
    <n v="520"/>
    <x v="1"/>
    <x v="0"/>
    <x v="1"/>
    <n v="9.2511892267838007"/>
    <x v="9"/>
    <n v="3410.5774141000002"/>
    <n v="83000"/>
  </r>
  <r>
    <s v="'389102360141'"/>
    <n v="520"/>
    <x v="1"/>
    <x v="0"/>
    <x v="1"/>
    <n v="9.5844952853853798"/>
    <x v="5"/>
    <n v="2719.4340471999999"/>
    <n v="222000"/>
  </r>
  <r>
    <s v="'389102510141'"/>
    <n v="520"/>
    <x v="0"/>
    <x v="0"/>
    <x v="0"/>
    <n v="8.9232485745204801"/>
    <x v="0"/>
    <n v="2483.3945862999999"/>
    <s v="NA"/>
  </r>
  <r>
    <s v="'389164560142'"/>
    <n v="520"/>
    <x v="1"/>
    <x v="0"/>
    <x v="1"/>
    <n v="9.3118218236034007"/>
    <x v="2"/>
    <n v="2819.2257576000002"/>
    <n v="55000"/>
  </r>
  <r>
    <s v="'389369730141'"/>
    <n v="520"/>
    <x v="1"/>
    <x v="0"/>
    <x v="1"/>
    <n v="9.3164965453362196"/>
    <x v="6"/>
    <n v="2579.2000030999998"/>
    <n v="160000"/>
  </r>
  <r>
    <s v="'389649980147'"/>
    <n v="520"/>
    <x v="1"/>
    <x v="0"/>
    <x v="1"/>
    <n v="9.5894749397235692"/>
    <x v="5"/>
    <n v="2561.3199140000002"/>
    <n v="650000"/>
  </r>
  <r>
    <s v="'389727730143'"/>
    <n v="520"/>
    <x v="0"/>
    <x v="0"/>
    <x v="0"/>
    <n v="9.4046130335180393"/>
    <x v="3"/>
    <n v="3038.6317958999998"/>
    <s v="NA"/>
  </r>
  <r>
    <s v="'389727990143'"/>
    <n v="520"/>
    <x v="1"/>
    <x v="0"/>
    <x v="1"/>
    <n v="9.4680971226343207"/>
    <x v="7"/>
    <n v="2785.4069632000001"/>
    <n v="60000"/>
  </r>
  <r>
    <s v="'389934890143'"/>
    <n v="520"/>
    <x v="0"/>
    <x v="0"/>
    <x v="0"/>
    <n v="9.4634511823662102"/>
    <x v="7"/>
    <n v="2310.9884130999999"/>
    <s v="NA"/>
  </r>
  <r>
    <s v="'399164980348'"/>
    <n v="520"/>
    <x v="0"/>
    <x v="0"/>
    <x v="0"/>
    <n v="9.0783373467221704"/>
    <x v="0"/>
    <n v="1253.4149543999999"/>
    <s v="NA"/>
  </r>
  <r>
    <s v="'399934980140'"/>
    <n v="520"/>
    <x v="1"/>
    <x v="0"/>
    <x v="1"/>
    <n v="9.5793326751492902"/>
    <x v="5"/>
    <n v="2624.2610306000001"/>
    <n v="250000"/>
  </r>
  <r>
    <s v="'400029340149'"/>
    <n v="520"/>
    <x v="1"/>
    <x v="0"/>
    <x v="1"/>
    <n v="9.3569766553850204"/>
    <x v="6"/>
    <n v="3124.3447658999999"/>
    <n v="84000"/>
  </r>
  <r>
    <s v="'400029740140'"/>
    <n v="520"/>
    <x v="1"/>
    <x v="0"/>
    <x v="1"/>
    <n v="9.3490272476735505"/>
    <x v="6"/>
    <n v="2422.7765843000002"/>
    <n v="40000"/>
  </r>
  <r>
    <s v="'401102300141'"/>
    <n v="520"/>
    <x v="1"/>
    <x v="0"/>
    <x v="1"/>
    <n v="9.36221366076526"/>
    <x v="1"/>
    <n v="1923.7342997000001"/>
    <n v="120000"/>
  </r>
  <r>
    <s v="'412896940147'"/>
    <n v="520"/>
    <x v="1"/>
    <x v="0"/>
    <x v="1"/>
    <n v="9.4608821289011793"/>
    <x v="7"/>
    <n v="2442.1017452999999"/>
    <n v="200000"/>
  </r>
  <r>
    <s v="'413591970148'"/>
    <n v="520"/>
    <x v="0"/>
    <x v="0"/>
    <x v="0"/>
    <n v="9.5032604328474406"/>
    <x v="8"/>
    <n v="5358.2418975999999"/>
    <s v="NA"/>
  </r>
  <r>
    <s v="'482591510148'"/>
    <n v="520"/>
    <x v="1"/>
    <x v="0"/>
    <x v="1"/>
    <n v="9.3118704684156004"/>
    <x v="2"/>
    <n v="2086.9900843"/>
    <n v="80000"/>
  </r>
  <r>
    <s v="'485029810149'"/>
    <n v="520"/>
    <x v="0"/>
    <x v="0"/>
    <x v="0"/>
    <n v="9.10720178930295"/>
    <x v="0"/>
    <n v="3251.1020819999999"/>
    <s v="NA"/>
  </r>
  <r>
    <s v="'485591250148'"/>
    <n v="520"/>
    <x v="1"/>
    <x v="0"/>
    <x v="1"/>
    <n v="9.4347956938874606"/>
    <x v="3"/>
    <n v="3560.9615653000001"/>
    <n v="200000"/>
  </r>
  <r>
    <s v="'485649000147'"/>
    <n v="520"/>
    <x v="0"/>
    <x v="0"/>
    <x v="0"/>
    <n v="9.2721447004164794"/>
    <x v="2"/>
    <n v="2521.8401500999998"/>
    <s v="NA"/>
  </r>
  <r>
    <s v="'486649020144'"/>
    <n v="520"/>
    <x v="1"/>
    <x v="0"/>
    <x v="1"/>
    <n v="9.3566004284116495"/>
    <x v="6"/>
    <n v="2528.6242425"/>
    <n v="200000"/>
  </r>
  <r>
    <s v="'488029210149'"/>
    <n v="520"/>
    <x v="1"/>
    <x v="0"/>
    <x v="1"/>
    <n v="9.2478460147626507"/>
    <x v="9"/>
    <n v="3243.5198768999999"/>
    <n v="89000"/>
  </r>
  <r>
    <s v="'488029460140'"/>
    <n v="520"/>
    <x v="0"/>
    <x v="0"/>
    <x v="0"/>
    <n v="9.54396495195172"/>
    <x v="8"/>
    <n v="3501.3846196"/>
    <s v="NA"/>
  </r>
  <r>
    <s v="'489102350141'"/>
    <n v="520"/>
    <x v="1"/>
    <x v="0"/>
    <x v="1"/>
    <n v="9.3157889952424995"/>
    <x v="6"/>
    <n v="2611.6573908999999"/>
    <n v="125000"/>
  </r>
  <r>
    <s v="'489102680141'"/>
    <n v="520"/>
    <x v="1"/>
    <x v="0"/>
    <x v="1"/>
    <n v="9.8110477321812706"/>
    <x v="4"/>
    <n v="2561.3199140000002"/>
    <n v="325000"/>
  </r>
  <r>
    <s v="'489591080145'"/>
    <n v="520"/>
    <x v="1"/>
    <x v="0"/>
    <x v="1"/>
    <n v="9.2107203122322296"/>
    <x v="9"/>
    <n v="2693.7330347000002"/>
    <n v="165000"/>
  </r>
  <r>
    <s v="'489649710147'"/>
    <n v="520"/>
    <x v="1"/>
    <x v="0"/>
    <x v="1"/>
    <n v="9.2819015497039103"/>
    <x v="2"/>
    <n v="2301.2291773000002"/>
    <n v="325000"/>
  </r>
  <r>
    <s v="'499102920347'"/>
    <n v="520"/>
    <x v="0"/>
    <x v="0"/>
    <x v="0"/>
    <n v="9.3272363069090201"/>
    <x v="6"/>
    <n v="1920.6813055"/>
    <s v="NA"/>
  </r>
  <r>
    <s v="'499433920446'"/>
    <n v="520"/>
    <x v="1"/>
    <x v="0"/>
    <x v="1"/>
    <n v="9.3603575743770993"/>
    <x v="1"/>
    <n v="3232.3925528"/>
    <n v="110000"/>
  </r>
  <r>
    <s v="'501092390448'"/>
    <n v="520"/>
    <x v="1"/>
    <x v="0"/>
    <x v="1"/>
    <n v="9.3497130168396794"/>
    <x v="6"/>
    <n v="2585.9514804"/>
    <n v="100000"/>
  </r>
  <r>
    <s v="'501102390141'"/>
    <n v="520"/>
    <x v="1"/>
    <x v="0"/>
    <x v="1"/>
    <n v="9.0987873875684695"/>
    <x v="0"/>
    <n v="2585.9514804"/>
    <n v="70000"/>
  </r>
  <r>
    <s v="'501102390547'"/>
    <n v="520"/>
    <x v="1"/>
    <x v="0"/>
    <x v="1"/>
    <n v="9.3856285857238309"/>
    <x v="1"/>
    <n v="2504.1887664999999"/>
    <n v="70000"/>
  </r>
  <r>
    <s v="'506092550145'"/>
    <n v="520"/>
    <x v="1"/>
    <x v="0"/>
    <x v="1"/>
    <n v="9.4929595876502706"/>
    <x v="7"/>
    <n v="2529.5745253"/>
    <n v="165000"/>
  </r>
  <r>
    <s v="'506934190146'"/>
    <n v="520"/>
    <x v="1"/>
    <x v="0"/>
    <x v="1"/>
    <n v="9.4928388832004096"/>
    <x v="7"/>
    <n v="3043.6408089000001"/>
    <n v="55000"/>
  </r>
  <r>
    <s v="'513591960148'"/>
    <n v="520"/>
    <x v="0"/>
    <x v="0"/>
    <x v="0"/>
    <n v="9.2616245988956507"/>
    <x v="9"/>
    <n v="3661.7163961000001"/>
    <s v="NA"/>
  </r>
  <r>
    <s v="'513649550147'"/>
    <n v="520"/>
    <x v="1"/>
    <x v="0"/>
    <x v="1"/>
    <n v="9.4840232068946992"/>
    <x v="7"/>
    <n v="5749.1172366000001"/>
    <n v="60000"/>
  </r>
  <r>
    <s v="'585029490149'"/>
    <n v="520"/>
    <x v="1"/>
    <x v="0"/>
    <x v="1"/>
    <n v="9.8773262558739994"/>
    <x v="4"/>
    <n v="2459.8096396999999"/>
    <n v="1507983"/>
  </r>
  <r>
    <s v="'585591240148'"/>
    <n v="520"/>
    <x v="0"/>
    <x v="0"/>
    <x v="0"/>
    <n v="9.2627457082930196"/>
    <x v="9"/>
    <n v="2712.9312703000001"/>
    <s v="NA"/>
  </r>
  <r>
    <s v="'585591650148'"/>
    <n v="520"/>
    <x v="1"/>
    <x v="0"/>
    <x v="1"/>
    <n v="9.2328861510818605"/>
    <x v="9"/>
    <n v="2406.4639981999999"/>
    <n v="475000"/>
  </r>
  <r>
    <s v="'587092960148'"/>
    <n v="520"/>
    <x v="1"/>
    <x v="0"/>
    <x v="1"/>
    <n v="9.5304024942755294"/>
    <x v="8"/>
    <n v="2670.7918049999998"/>
    <n v="200000"/>
  </r>
  <r>
    <s v="'587591360142'"/>
    <n v="520"/>
    <x v="0"/>
    <x v="0"/>
    <x v="0"/>
    <n v="9.3019826888397397"/>
    <x v="2"/>
    <n v="2611.4793958999999"/>
    <s v="NA"/>
  </r>
  <r>
    <s v="'587591510142'"/>
    <n v="520"/>
    <x v="1"/>
    <x v="0"/>
    <x v="1"/>
    <n v="9.50632655339842"/>
    <x v="8"/>
    <n v="2642.5804997999999"/>
    <n v="550000"/>
  </r>
  <r>
    <s v="'588029610149'"/>
    <n v="520"/>
    <x v="1"/>
    <x v="0"/>
    <x v="1"/>
    <n v="9.3445850515186208"/>
    <x v="6"/>
    <n v="2759.2676855"/>
    <n v="200000"/>
  </r>
  <r>
    <s v="'589029550146'"/>
    <n v="520"/>
    <x v="1"/>
    <x v="0"/>
    <x v="1"/>
    <n v="9.4256620807910707"/>
    <x v="3"/>
    <n v="3218.6909378999999"/>
    <n v="100000"/>
  </r>
  <r>
    <s v="'589092820142'"/>
    <n v="520"/>
    <x v="1"/>
    <x v="0"/>
    <x v="1"/>
    <n v="9.8005456059734097"/>
    <x v="4"/>
    <n v="2505.1673430999999"/>
    <n v="360000"/>
  </r>
  <r>
    <s v="'589102670141'"/>
    <n v="520"/>
    <x v="1"/>
    <x v="0"/>
    <x v="1"/>
    <n v="9.7034136919946903"/>
    <x v="5"/>
    <n v="2672.0250531000002"/>
    <n v="210000"/>
  </r>
  <r>
    <s v="'589591070145'"/>
    <n v="520"/>
    <x v="0"/>
    <x v="0"/>
    <x v="0"/>
    <n v="9.7845987340380791"/>
    <x v="4"/>
    <n v="2957.8973251000002"/>
    <s v="NA"/>
  </r>
  <r>
    <s v="'589649960147'"/>
    <n v="520"/>
    <x v="1"/>
    <x v="0"/>
    <x v="1"/>
    <n v="9.1229419201176896"/>
    <x v="0"/>
    <n v="2543.3579356"/>
    <n v="149000"/>
  </r>
  <r>
    <s v="'589727890143'"/>
    <n v="520"/>
    <x v="0"/>
    <x v="0"/>
    <x v="0"/>
    <n v="8.9355959241744092"/>
    <x v="0"/>
    <n v="2448.8846994999999"/>
    <s v="NA"/>
  </r>
  <r>
    <s v="'599649970441'"/>
    <n v="520"/>
    <x v="0"/>
    <x v="0"/>
    <x v="0"/>
    <n v="9.2768801388376296"/>
    <x v="2"/>
    <n v="2592.6159680999999"/>
    <s v="NA"/>
  </r>
  <r>
    <s v="'600029230103'"/>
    <n v="520"/>
    <x v="1"/>
    <x v="0"/>
    <x v="1"/>
    <n v="9.7795938483248008"/>
    <x v="4"/>
    <n v="2672.8643001"/>
    <n v="167000"/>
  </r>
  <r>
    <s v="'602433950140'"/>
    <n v="520"/>
    <x v="0"/>
    <x v="0"/>
    <x v="0"/>
    <n v="9.5666063789984808"/>
    <x v="8"/>
    <n v="2120.4682699"/>
    <s v="NA"/>
  </r>
  <r>
    <s v="'604164940145'"/>
    <n v="520"/>
    <x v="1"/>
    <x v="0"/>
    <x v="1"/>
    <n v="9.4583402733468898"/>
    <x v="3"/>
    <n v="2689.4360966999998"/>
    <n v="150000"/>
  </r>
  <r>
    <s v="'607164750145'"/>
    <n v="520"/>
    <x v="1"/>
    <x v="0"/>
    <x v="1"/>
    <n v="9.4975136049332303"/>
    <x v="7"/>
    <n v="2373.7137168999998"/>
    <n v="130000"/>
  </r>
  <r>
    <s v="'616591350148'"/>
    <n v="520"/>
    <x v="1"/>
    <x v="0"/>
    <x v="1"/>
    <n v="9.5407242296414303"/>
    <x v="8"/>
    <n v="4981.1289902999997"/>
    <n v="100000"/>
  </r>
  <r>
    <s v="'683649830147'"/>
    <n v="520"/>
    <x v="1"/>
    <x v="0"/>
    <x v="1"/>
    <n v="8.9228659120395299"/>
    <x v="0"/>
    <n v="2459.8096396999999"/>
    <n v="475000"/>
  </r>
  <r>
    <s v="'684649440144'"/>
    <n v="520"/>
    <x v="1"/>
    <x v="0"/>
    <x v="1"/>
    <n v="9.24840258890654"/>
    <x v="9"/>
    <n v="2131.3361008000002"/>
    <n v="350000"/>
  </r>
  <r>
    <s v="'685029220149'"/>
    <n v="520"/>
    <x v="0"/>
    <x v="0"/>
    <x v="0"/>
    <n v="9.1830332280731497"/>
    <x v="9"/>
    <n v="2919.9631841"/>
    <s v="NA"/>
  </r>
  <r>
    <s v="'685029880140'"/>
    <n v="520"/>
    <x v="1"/>
    <x v="0"/>
    <x v="1"/>
    <n v="9.3178252429094393"/>
    <x v="6"/>
    <n v="2975.0441684000002"/>
    <n v="200000"/>
  </r>
  <r>
    <s v="'688029360140'"/>
    <n v="520"/>
    <x v="1"/>
    <x v="0"/>
    <x v="1"/>
    <n v="9.4978095399498397"/>
    <x v="7"/>
    <n v="2909.8213988000002"/>
    <n v="280000"/>
  </r>
  <r>
    <s v="'688092220145'"/>
    <n v="520"/>
    <x v="1"/>
    <x v="0"/>
    <x v="1"/>
    <n v="9.6512662036360997"/>
    <x v="5"/>
    <n v="2624.2610306000001"/>
    <n v="230000"/>
  </r>
  <r>
    <s v="'688649430141'"/>
    <n v="520"/>
    <x v="1"/>
    <x v="0"/>
    <x v="1"/>
    <n v="9.3136292651793404"/>
    <x v="6"/>
    <n v="2778.5296106000001"/>
    <n v="200000"/>
  </r>
  <r>
    <s v="'688649760141'"/>
    <n v="520"/>
    <x v="1"/>
    <x v="0"/>
    <x v="1"/>
    <n v="9.3309410920782003"/>
    <x v="6"/>
    <n v="2838.2090303999998"/>
    <n v="88000"/>
  </r>
  <r>
    <s v="'688649920141'"/>
    <n v="520"/>
    <x v="1"/>
    <x v="0"/>
    <x v="1"/>
    <n v="9.3429277929115493"/>
    <x v="6"/>
    <n v="3232.3925528"/>
    <n v="185000"/>
  </r>
  <r>
    <s v="'689092240142'"/>
    <n v="520"/>
    <x v="1"/>
    <x v="0"/>
    <x v="1"/>
    <n v="9.3647678209284706"/>
    <x v="1"/>
    <n v="2719.4340471999999"/>
    <n v="80000"/>
  </r>
  <r>
    <s v="'689092320142'"/>
    <n v="520"/>
    <x v="1"/>
    <x v="0"/>
    <x v="1"/>
    <n v="9.3668527134076101"/>
    <x v="1"/>
    <n v="3832.1915981000002"/>
    <n v="180000"/>
  </r>
  <r>
    <s v="'689092570142'"/>
    <n v="520"/>
    <x v="0"/>
    <x v="0"/>
    <x v="0"/>
    <n v="9.3625387811108194"/>
    <x v="1"/>
    <n v="2829.8334227999999"/>
    <s v="NA"/>
  </r>
  <r>
    <s v="'689102090141'"/>
    <n v="520"/>
    <x v="1"/>
    <x v="0"/>
    <x v="1"/>
    <n v="9.2772745689376794"/>
    <x v="2"/>
    <n v="2527.7575301000002"/>
    <n v="140000"/>
  </r>
  <r>
    <s v="'689478870144'"/>
    <n v="520"/>
    <x v="1"/>
    <x v="0"/>
    <x v="1"/>
    <n v="8.9906518615764792"/>
    <x v="0"/>
    <n v="2975.0441684000002"/>
    <n v="28000"/>
  </r>
  <r>
    <s v="'689649380147'"/>
    <n v="520"/>
    <x v="1"/>
    <x v="0"/>
    <x v="1"/>
    <n v="9.2842614276926501"/>
    <x v="2"/>
    <n v="2818.5333826999999"/>
    <n v="200000"/>
  </r>
  <r>
    <s v="'733029460143'"/>
    <n v="520"/>
    <x v="1"/>
    <x v="0"/>
    <x v="1"/>
    <n v="10.4543758122363"/>
    <x v="4"/>
    <n v="1670.3506714"/>
    <n v="1507983"/>
  </r>
  <r>
    <s v="'736591280142'"/>
    <n v="520"/>
    <x v="1"/>
    <x v="0"/>
    <x v="1"/>
    <n v="9.7027515200429004"/>
    <x v="5"/>
    <n v="2652.17623"/>
    <n v="320000"/>
  </r>
  <r>
    <s v="'737029940140'"/>
    <n v="520"/>
    <x v="1"/>
    <x v="0"/>
    <x v="1"/>
    <n v="10.1015850133192"/>
    <x v="4"/>
    <n v="2312.5294358000001"/>
    <n v="1507983"/>
  </r>
  <r>
    <s v="'738649470147'"/>
    <n v="520"/>
    <x v="0"/>
    <x v="0"/>
    <x v="0"/>
    <n v="9.3656593619836794"/>
    <x v="1"/>
    <n v="2475.8581978000002"/>
    <s v="NA"/>
  </r>
  <r>
    <s v="'999900010222'"/>
    <n v="520"/>
    <x v="1"/>
    <x v="0"/>
    <x v="1"/>
    <n v="9.3990229428041694"/>
    <x v="3"/>
    <n v="2266.6415458000001"/>
    <n v="250000"/>
  </r>
  <r>
    <s v="'999900010756'"/>
    <n v="520"/>
    <x v="1"/>
    <x v="0"/>
    <x v="1"/>
    <n v="9.4236494303384806"/>
    <x v="3"/>
    <n v="2230.6192523999998"/>
    <n v="147000"/>
  </r>
  <r>
    <s v="'999900011579'"/>
    <n v="520"/>
    <x v="1"/>
    <x v="0"/>
    <x v="1"/>
    <n v="9.84126287932407"/>
    <x v="4"/>
    <n v="2109.6835225"/>
    <n v="300000"/>
  </r>
  <r>
    <s v="'999900011580'"/>
    <n v="520"/>
    <x v="1"/>
    <x v="0"/>
    <x v="1"/>
    <n v="9.9464966972448607"/>
    <x v="4"/>
    <n v="2925.3816345999999"/>
    <n v="250000"/>
  </r>
  <r>
    <s v="'999900011776'"/>
    <n v="520"/>
    <x v="1"/>
    <x v="0"/>
    <x v="1"/>
    <n v="9.7691025850590307"/>
    <x v="4"/>
    <n v="1462.2804948"/>
    <n v="240000"/>
  </r>
  <r>
    <s v="'999900011779'"/>
    <n v="520"/>
    <x v="0"/>
    <x v="0"/>
    <x v="0"/>
    <n v="9.1601616235654095"/>
    <x v="9"/>
    <n v="2056.3587432999998"/>
    <s v="NA"/>
  </r>
  <r>
    <s v="'999900011782'"/>
    <n v="520"/>
    <x v="1"/>
    <x v="0"/>
    <x v="1"/>
    <n v="9.3528998863900892"/>
    <x v="6"/>
    <n v="1865.8251967000001"/>
    <n v="65000"/>
  </r>
  <r>
    <s v="'999900012008'"/>
    <n v="520"/>
    <x v="1"/>
    <x v="0"/>
    <x v="1"/>
    <n v="9.5550627530773795"/>
    <x v="8"/>
    <n v="2011.329201"/>
    <n v="264000"/>
  </r>
  <r>
    <s v="'999900012190'"/>
    <n v="520"/>
    <x v="1"/>
    <x v="0"/>
    <x v="1"/>
    <n v="9.71916262976473"/>
    <x v="5"/>
    <n v="2073.3072566000001"/>
    <n v="270000"/>
  </r>
  <r>
    <s v="'999900013414'"/>
    <n v="520"/>
    <x v="1"/>
    <x v="0"/>
    <x v="1"/>
    <n v="9.4406340163479907"/>
    <x v="3"/>
    <n v="2947.1084891999999"/>
    <n v="70000"/>
  </r>
  <r>
    <s v="'999900013415'"/>
    <n v="520"/>
    <x v="1"/>
    <x v="0"/>
    <x v="1"/>
    <n v="9.4587597776754304"/>
    <x v="7"/>
    <n v="2009.0480643000001"/>
    <n v="250000"/>
  </r>
  <r>
    <s v="'999900013418'"/>
    <n v="520"/>
    <x v="1"/>
    <x v="0"/>
    <x v="1"/>
    <n v="9.4915907358372298"/>
    <x v="7"/>
    <n v="1973.1351462"/>
    <n v="210000"/>
  </r>
  <r>
    <s v="'999900013421'"/>
    <n v="520"/>
    <x v="1"/>
    <x v="0"/>
    <x v="1"/>
    <n v="9.1634222398738796"/>
    <x v="9"/>
    <n v="1925.8108411999999"/>
    <n v="200000"/>
  </r>
  <r>
    <s v="'999900013422'"/>
    <n v="520"/>
    <x v="1"/>
    <x v="0"/>
    <x v="1"/>
    <n v="9.41322351021606"/>
    <x v="3"/>
    <n v="1487.9362695"/>
    <n v="108000"/>
  </r>
  <r>
    <s v="'999900014418'"/>
    <n v="520"/>
    <x v="0"/>
    <x v="0"/>
    <x v="0"/>
    <n v="9.8389757898997807"/>
    <x v="4"/>
    <n v="1864.1287768"/>
    <s v="NA"/>
  </r>
  <r>
    <s v="'999900014577'"/>
    <n v="520"/>
    <x v="0"/>
    <x v="0"/>
    <x v="0"/>
    <n v="9.47473313892284"/>
    <x v="7"/>
    <n v="3298.6133992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cile" colHeaderCaption="WEIGHT">
  <location ref="A3:D16" firstHeaderRow="1" firstDataRow="2" firstDataCol="1"/>
  <pivotFields count="9"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3">
        <item n="Owned" x="1"/>
        <item n="Rented" x="0"/>
        <item t="default"/>
      </items>
    </pivotField>
    <pivotField showAll="0"/>
    <pivotField axis="axisRow" showAll="0">
      <items count="11">
        <item x="0"/>
        <item x="9"/>
        <item x="2"/>
        <item x="6"/>
        <item x="1"/>
        <item x="3"/>
        <item x="7"/>
        <item x="8"/>
        <item x="5"/>
        <item x="4"/>
        <item t="default"/>
      </items>
    </pivotField>
    <pivotField dataField="1" showAll="0"/>
    <pivotField showAll="0"/>
  </pivotFields>
  <rowFields count="2">
    <field x="3"/>
    <field x="6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L15" sqref="L15"/>
    </sheetView>
  </sheetViews>
  <sheetFormatPr defaultRowHeight="15" x14ac:dyDescent="0.25"/>
  <cols>
    <col min="1" max="1" width="15" bestFit="1" customWidth="1"/>
    <col min="2" max="2" width="16.28515625" bestFit="1" customWidth="1"/>
    <col min="3" max="4" width="12" bestFit="1" customWidth="1"/>
    <col min="7" max="7" width="10.140625" bestFit="1" customWidth="1"/>
    <col min="8" max="8" width="10.42578125" bestFit="1" customWidth="1"/>
  </cols>
  <sheetData>
    <row r="3" spans="1:8" x14ac:dyDescent="0.25">
      <c r="A3" s="1" t="s">
        <v>171</v>
      </c>
      <c r="B3" s="1" t="s">
        <v>7</v>
      </c>
    </row>
    <row r="4" spans="1:8" x14ac:dyDescent="0.25">
      <c r="A4" s="1" t="s">
        <v>172</v>
      </c>
      <c r="B4" t="s">
        <v>173</v>
      </c>
      <c r="C4" t="s">
        <v>174</v>
      </c>
      <c r="D4" t="s">
        <v>170</v>
      </c>
      <c r="F4" s="6" t="s">
        <v>181</v>
      </c>
    </row>
    <row r="5" spans="1:8" x14ac:dyDescent="0.25">
      <c r="A5" s="2">
        <v>2011</v>
      </c>
      <c r="B5" s="3">
        <v>299573.0644105</v>
      </c>
      <c r="C5" s="3">
        <v>128618.60043700002</v>
      </c>
      <c r="D5" s="3">
        <v>428191.66484749992</v>
      </c>
      <c r="F5" t="s">
        <v>172</v>
      </c>
      <c r="G5" t="s">
        <v>175</v>
      </c>
      <c r="H5" t="s">
        <v>176</v>
      </c>
    </row>
    <row r="6" spans="1:8" x14ac:dyDescent="0.25">
      <c r="A6" s="4">
        <v>0</v>
      </c>
      <c r="B6" s="3">
        <v>15548.705483000002</v>
      </c>
      <c r="C6" s="3">
        <v>27799.444439899999</v>
      </c>
      <c r="D6" s="3">
        <v>43348.149922900004</v>
      </c>
      <c r="F6">
        <f>A6</f>
        <v>0</v>
      </c>
      <c r="G6">
        <f>C6/B6</f>
        <v>1.787894463001708</v>
      </c>
      <c r="H6">
        <f>C6/D6</f>
        <v>0.64130636461636115</v>
      </c>
    </row>
    <row r="7" spans="1:8" x14ac:dyDescent="0.25">
      <c r="A7" s="4">
        <v>1</v>
      </c>
      <c r="B7" s="3">
        <v>20495.061221199998</v>
      </c>
      <c r="C7" s="3">
        <v>19714.8013293</v>
      </c>
      <c r="D7" s="3">
        <v>40209.862550499995</v>
      </c>
      <c r="F7">
        <f t="shared" ref="F7:F15" si="0">A7</f>
        <v>1</v>
      </c>
      <c r="G7">
        <f t="shared" ref="G7:G15" si="1">C7/B7</f>
        <v>0.96192937003316192</v>
      </c>
      <c r="H7">
        <f t="shared" ref="H7:H15" si="2">C7/D7</f>
        <v>0.49029765532125286</v>
      </c>
    </row>
    <row r="8" spans="1:8" x14ac:dyDescent="0.25">
      <c r="A8" s="4">
        <v>2</v>
      </c>
      <c r="B8" s="3">
        <v>21239.3966688</v>
      </c>
      <c r="C8" s="3">
        <v>21168.680327900001</v>
      </c>
      <c r="D8" s="3">
        <v>42408.076996700001</v>
      </c>
      <c r="F8">
        <f t="shared" si="0"/>
        <v>2</v>
      </c>
      <c r="G8">
        <f t="shared" si="1"/>
        <v>0.99667051084347047</v>
      </c>
      <c r="H8">
        <f t="shared" si="2"/>
        <v>0.49916623971295021</v>
      </c>
    </row>
    <row r="9" spans="1:8" x14ac:dyDescent="0.25">
      <c r="A9" s="4">
        <v>3</v>
      </c>
      <c r="B9" s="3">
        <v>37387.261131799998</v>
      </c>
      <c r="C9" s="3">
        <v>5042.1996993000002</v>
      </c>
      <c r="D9" s="3">
        <v>42429.460831099997</v>
      </c>
      <c r="F9">
        <f t="shared" si="0"/>
        <v>3</v>
      </c>
      <c r="G9">
        <f t="shared" si="1"/>
        <v>0.13486411003803972</v>
      </c>
      <c r="H9">
        <f t="shared" si="2"/>
        <v>0.11883723244496576</v>
      </c>
    </row>
    <row r="10" spans="1:8" x14ac:dyDescent="0.25">
      <c r="A10" s="4">
        <v>4</v>
      </c>
      <c r="B10" s="3">
        <v>33664.638056999996</v>
      </c>
      <c r="C10" s="3">
        <v>11319.023718</v>
      </c>
      <c r="D10" s="3">
        <v>44983.661775</v>
      </c>
      <c r="F10">
        <f t="shared" si="0"/>
        <v>4</v>
      </c>
      <c r="G10">
        <f t="shared" si="1"/>
        <v>0.33622888500494064</v>
      </c>
      <c r="H10">
        <f t="shared" si="2"/>
        <v>0.25162521838741531</v>
      </c>
    </row>
    <row r="11" spans="1:8" x14ac:dyDescent="0.25">
      <c r="A11" s="4">
        <v>5</v>
      </c>
      <c r="B11" s="3">
        <v>36969.717198999999</v>
      </c>
      <c r="C11" s="3">
        <v>6405.0906981999997</v>
      </c>
      <c r="D11" s="3">
        <v>43374.8078972</v>
      </c>
      <c r="F11">
        <f t="shared" si="0"/>
        <v>5</v>
      </c>
      <c r="G11">
        <f t="shared" si="1"/>
        <v>0.17325235851069082</v>
      </c>
      <c r="H11">
        <f t="shared" si="2"/>
        <v>0.14766845108294926</v>
      </c>
    </row>
    <row r="12" spans="1:8" x14ac:dyDescent="0.25">
      <c r="A12" s="4">
        <v>6</v>
      </c>
      <c r="B12" s="3">
        <v>30860.548036499997</v>
      </c>
      <c r="C12" s="3">
        <v>13152.3690429</v>
      </c>
      <c r="D12" s="3">
        <v>44012.917079399995</v>
      </c>
      <c r="F12">
        <f t="shared" si="0"/>
        <v>6</v>
      </c>
      <c r="G12">
        <f t="shared" si="1"/>
        <v>0.4261871509003719</v>
      </c>
      <c r="H12">
        <f t="shared" si="2"/>
        <v>0.29882975080185936</v>
      </c>
    </row>
    <row r="13" spans="1:8" x14ac:dyDescent="0.25">
      <c r="A13" s="4">
        <v>7</v>
      </c>
      <c r="B13" s="3">
        <v>33932.162894799993</v>
      </c>
      <c r="C13" s="3">
        <v>16156.3332837</v>
      </c>
      <c r="D13" s="3">
        <v>50088.49617849999</v>
      </c>
      <c r="F13">
        <f t="shared" si="0"/>
        <v>7</v>
      </c>
      <c r="G13">
        <f t="shared" si="1"/>
        <v>0.47613626439875167</v>
      </c>
      <c r="H13">
        <f t="shared" si="2"/>
        <v>0.32255576662001989</v>
      </c>
    </row>
    <row r="14" spans="1:8" x14ac:dyDescent="0.25">
      <c r="A14" s="4">
        <v>8</v>
      </c>
      <c r="B14" s="3">
        <v>38406.119958999989</v>
      </c>
      <c r="C14" s="3"/>
      <c r="D14" s="3">
        <v>38406.119958999989</v>
      </c>
      <c r="F14">
        <f t="shared" si="0"/>
        <v>8</v>
      </c>
      <c r="G14">
        <f t="shared" si="1"/>
        <v>0</v>
      </c>
      <c r="H14">
        <f t="shared" si="2"/>
        <v>0</v>
      </c>
    </row>
    <row r="15" spans="1:8" x14ac:dyDescent="0.25">
      <c r="A15" s="4">
        <v>9</v>
      </c>
      <c r="B15" s="3">
        <v>31069.453759399996</v>
      </c>
      <c r="C15" s="3">
        <v>7860.6578977999998</v>
      </c>
      <c r="D15" s="3">
        <v>38930.111657199996</v>
      </c>
      <c r="F15">
        <f t="shared" si="0"/>
        <v>9</v>
      </c>
      <c r="G15">
        <f t="shared" si="1"/>
        <v>0.25300277110349179</v>
      </c>
      <c r="H15">
        <f t="shared" si="2"/>
        <v>0.20191716805277124</v>
      </c>
    </row>
    <row r="16" spans="1:8" x14ac:dyDescent="0.25">
      <c r="A16" s="2" t="s">
        <v>170</v>
      </c>
      <c r="B16" s="3">
        <v>299573.0644105</v>
      </c>
      <c r="C16" s="3">
        <v>128618.60043700002</v>
      </c>
      <c r="D16" s="3">
        <v>428191.66484749992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P1" sqref="P1"/>
    </sheetView>
  </sheetViews>
  <sheetFormatPr defaultRowHeight="15" x14ac:dyDescent="0.25"/>
  <cols>
    <col min="5" max="5" width="11.42578125" bestFit="1" customWidth="1"/>
    <col min="10" max="10" width="10.140625" bestFit="1" customWidth="1"/>
    <col min="11" max="11" width="38.140625" bestFit="1" customWidth="1"/>
  </cols>
  <sheetData>
    <row r="1" spans="1:16" x14ac:dyDescent="0.25">
      <c r="E1" s="5" t="s">
        <v>177</v>
      </c>
      <c r="H1" s="6" t="s">
        <v>183</v>
      </c>
      <c r="P1" s="6" t="s">
        <v>182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7" t="s">
        <v>7</v>
      </c>
      <c r="I2" t="s">
        <v>8</v>
      </c>
      <c r="J2" s="5" t="s">
        <v>175</v>
      </c>
      <c r="K2" s="6" t="s">
        <v>178</v>
      </c>
      <c r="L2" t="s">
        <v>179</v>
      </c>
    </row>
    <row r="3" spans="1:16" x14ac:dyDescent="0.25">
      <c r="A3" t="s">
        <v>11</v>
      </c>
      <c r="B3">
        <v>520</v>
      </c>
      <c r="C3">
        <v>1</v>
      </c>
      <c r="D3">
        <v>2011</v>
      </c>
      <c r="E3">
        <v>0</v>
      </c>
      <c r="F3">
        <v>9.3813329292400702</v>
      </c>
      <c r="G3">
        <v>4</v>
      </c>
      <c r="H3">
        <v>3464.2962692999999</v>
      </c>
      <c r="I3">
        <v>110000</v>
      </c>
      <c r="J3">
        <f>INDEX(Density!$G$6:$G$15,MATCH('Method 1'!G3,Density!$F$6:$F$15,0))</f>
        <v>0.33622888500494064</v>
      </c>
      <c r="K3">
        <f>H3*J3</f>
        <v>1164.7964719535146</v>
      </c>
      <c r="L3">
        <f>EXP(F3)/I3</f>
        <v>0.10786199257427538</v>
      </c>
    </row>
    <row r="4" spans="1:16" x14ac:dyDescent="0.25">
      <c r="A4" t="s">
        <v>14</v>
      </c>
      <c r="B4">
        <v>520</v>
      </c>
      <c r="C4">
        <v>1</v>
      </c>
      <c r="D4">
        <v>2011</v>
      </c>
      <c r="E4">
        <v>0</v>
      </c>
      <c r="F4">
        <v>9.3972777159585892</v>
      </c>
      <c r="G4">
        <v>4</v>
      </c>
      <c r="H4">
        <v>2589.4876634000002</v>
      </c>
      <c r="I4">
        <v>55000</v>
      </c>
      <c r="J4">
        <f>INDEX(Density!$G$6:$G$15,MATCH('Method 1'!G4,Density!$F$6:$F$15,0))</f>
        <v>0.33622888500494064</v>
      </c>
      <c r="K4">
        <f t="shared" ref="K4:K67" si="0">H4*J4</f>
        <v>870.66054979903106</v>
      </c>
      <c r="L4">
        <f t="shared" ref="L4:L67" si="1">EXP(F4)/I4</f>
        <v>0.21919122683854611</v>
      </c>
    </row>
    <row r="5" spans="1:16" x14ac:dyDescent="0.25">
      <c r="A5" t="s">
        <v>18</v>
      </c>
      <c r="B5">
        <v>520</v>
      </c>
      <c r="C5">
        <v>1</v>
      </c>
      <c r="D5">
        <v>2011</v>
      </c>
      <c r="E5">
        <v>0</v>
      </c>
      <c r="F5">
        <v>9.3995073087490901</v>
      </c>
      <c r="G5">
        <v>5</v>
      </c>
      <c r="H5">
        <v>1981.8868365000001</v>
      </c>
      <c r="I5">
        <v>115000</v>
      </c>
      <c r="J5">
        <f>INDEX(Density!$G$6:$G$15,MATCH('Method 1'!G5,Density!$F$6:$F$15,0))</f>
        <v>0.17325235851069082</v>
      </c>
      <c r="K5">
        <f t="shared" si="0"/>
        <v>343.36656872491687</v>
      </c>
      <c r="L5">
        <f t="shared" si="1"/>
        <v>0.10506457702389216</v>
      </c>
    </row>
    <row r="6" spans="1:16" x14ac:dyDescent="0.25">
      <c r="A6" t="s">
        <v>19</v>
      </c>
      <c r="B6">
        <v>520</v>
      </c>
      <c r="C6">
        <v>1</v>
      </c>
      <c r="D6">
        <v>2011</v>
      </c>
      <c r="E6">
        <v>0</v>
      </c>
      <c r="F6">
        <v>9.9140371456011707</v>
      </c>
      <c r="G6">
        <v>9</v>
      </c>
      <c r="H6">
        <v>2555.1722829</v>
      </c>
      <c r="I6">
        <v>1507983</v>
      </c>
      <c r="J6">
        <f>INDEX(Density!$G$6:$G$15,MATCH('Method 1'!G6,Density!$F$6:$F$15,0))</f>
        <v>0.25300277110349179</v>
      </c>
      <c r="K6">
        <f t="shared" si="0"/>
        <v>646.46566822053524</v>
      </c>
      <c r="L6">
        <f t="shared" si="1"/>
        <v>1.340340622173327E-2</v>
      </c>
    </row>
    <row r="7" spans="1:16" x14ac:dyDescent="0.25">
      <c r="A7" t="s">
        <v>20</v>
      </c>
      <c r="B7">
        <v>520</v>
      </c>
      <c r="C7">
        <v>1</v>
      </c>
      <c r="D7">
        <v>2011</v>
      </c>
      <c r="E7">
        <v>0</v>
      </c>
      <c r="F7">
        <v>9.5792762209829192</v>
      </c>
      <c r="G7">
        <v>8</v>
      </c>
      <c r="H7">
        <v>2844.9397921999998</v>
      </c>
      <c r="I7">
        <v>725000</v>
      </c>
      <c r="J7">
        <f>INDEX(Density!$G$6:$G$15,MATCH('Method 1'!G7,Density!$F$6:$F$15,0))</f>
        <v>0</v>
      </c>
      <c r="K7">
        <f t="shared" si="0"/>
        <v>0</v>
      </c>
      <c r="L7">
        <f t="shared" si="1"/>
        <v>1.9947514839508212E-2</v>
      </c>
    </row>
    <row r="8" spans="1:16" x14ac:dyDescent="0.25">
      <c r="A8" t="s">
        <v>21</v>
      </c>
      <c r="B8">
        <v>520</v>
      </c>
      <c r="C8">
        <v>1</v>
      </c>
      <c r="D8">
        <v>2011</v>
      </c>
      <c r="E8">
        <v>0</v>
      </c>
      <c r="F8">
        <v>9.3491390688015699</v>
      </c>
      <c r="G8">
        <v>3</v>
      </c>
      <c r="H8">
        <v>2458.0205430999999</v>
      </c>
      <c r="I8">
        <v>159000</v>
      </c>
      <c r="J8">
        <f>INDEX(Density!$G$6:$G$15,MATCH('Method 1'!G8,Density!$F$6:$F$15,0))</f>
        <v>0.13486411003803972</v>
      </c>
      <c r="K8">
        <f t="shared" si="0"/>
        <v>331.49875300040054</v>
      </c>
      <c r="L8">
        <f t="shared" si="1"/>
        <v>7.225740886513507E-2</v>
      </c>
    </row>
    <row r="9" spans="1:16" x14ac:dyDescent="0.25">
      <c r="A9" t="s">
        <v>24</v>
      </c>
      <c r="B9">
        <v>520</v>
      </c>
      <c r="C9">
        <v>1</v>
      </c>
      <c r="D9">
        <v>2011</v>
      </c>
      <c r="E9">
        <v>0</v>
      </c>
      <c r="F9">
        <v>9.6978743944105794</v>
      </c>
      <c r="G9">
        <v>8</v>
      </c>
      <c r="H9">
        <v>2275.5554201999998</v>
      </c>
      <c r="I9">
        <v>130000</v>
      </c>
      <c r="J9">
        <f>INDEX(Density!$G$6:$G$15,MATCH('Method 1'!G9,Density!$F$6:$F$15,0))</f>
        <v>0</v>
      </c>
      <c r="K9">
        <f t="shared" si="0"/>
        <v>0</v>
      </c>
      <c r="L9">
        <f t="shared" si="1"/>
        <v>0.12525353259956681</v>
      </c>
    </row>
    <row r="10" spans="1:16" x14ac:dyDescent="0.25">
      <c r="A10" t="s">
        <v>25</v>
      </c>
      <c r="B10">
        <v>520</v>
      </c>
      <c r="C10">
        <v>1</v>
      </c>
      <c r="D10">
        <v>2011</v>
      </c>
      <c r="E10">
        <v>0</v>
      </c>
      <c r="F10">
        <v>9.2917191156796601</v>
      </c>
      <c r="G10">
        <v>2</v>
      </c>
      <c r="H10">
        <v>2650.8222921000001</v>
      </c>
      <c r="I10">
        <v>250000</v>
      </c>
      <c r="J10">
        <f>INDEX(Density!$G$6:$G$15,MATCH('Method 1'!G10,Density!$F$6:$F$15,0))</f>
        <v>0.99667051084347047</v>
      </c>
      <c r="K10">
        <f t="shared" si="0"/>
        <v>2641.9964080225664</v>
      </c>
      <c r="L10">
        <f t="shared" si="1"/>
        <v>4.3391266920026109E-2</v>
      </c>
    </row>
    <row r="11" spans="1:16" x14ac:dyDescent="0.25">
      <c r="A11" t="s">
        <v>26</v>
      </c>
      <c r="B11">
        <v>520</v>
      </c>
      <c r="C11">
        <v>1</v>
      </c>
      <c r="D11">
        <v>2011</v>
      </c>
      <c r="E11">
        <v>0</v>
      </c>
      <c r="F11">
        <v>9.4764483480529904</v>
      </c>
      <c r="G11">
        <v>6</v>
      </c>
      <c r="H11">
        <v>2759.2676855</v>
      </c>
      <c r="I11">
        <v>250000</v>
      </c>
      <c r="J11">
        <f>INDEX(Density!$G$6:$G$15,MATCH('Method 1'!G11,Density!$F$6:$F$15,0))</f>
        <v>0.4261871509003719</v>
      </c>
      <c r="K11">
        <f t="shared" si="0"/>
        <v>1175.9644334547083</v>
      </c>
      <c r="L11">
        <f t="shared" si="1"/>
        <v>5.219503785863825E-2</v>
      </c>
    </row>
    <row r="12" spans="1:16" x14ac:dyDescent="0.25">
      <c r="A12" t="s">
        <v>27</v>
      </c>
      <c r="B12">
        <v>520</v>
      </c>
      <c r="C12">
        <v>1</v>
      </c>
      <c r="D12">
        <v>2011</v>
      </c>
      <c r="E12">
        <v>0</v>
      </c>
      <c r="F12">
        <v>9.8553200106635206</v>
      </c>
      <c r="G12">
        <v>9</v>
      </c>
      <c r="H12">
        <v>2719.4340471999999</v>
      </c>
      <c r="I12">
        <v>700000</v>
      </c>
      <c r="J12">
        <f>INDEX(Density!$G$6:$G$15,MATCH('Method 1'!G12,Density!$F$6:$F$15,0))</f>
        <v>0.25300277110349179</v>
      </c>
      <c r="K12">
        <f t="shared" si="0"/>
        <v>688.0243497747839</v>
      </c>
      <c r="L12">
        <f t="shared" si="1"/>
        <v>2.7227831732416885E-2</v>
      </c>
    </row>
    <row r="13" spans="1:16" x14ac:dyDescent="0.25">
      <c r="A13" t="s">
        <v>28</v>
      </c>
      <c r="B13">
        <v>520</v>
      </c>
      <c r="C13">
        <v>1</v>
      </c>
      <c r="D13">
        <v>2011</v>
      </c>
      <c r="E13">
        <v>0</v>
      </c>
      <c r="F13">
        <v>9.7418185240661792</v>
      </c>
      <c r="G13">
        <v>8</v>
      </c>
      <c r="H13">
        <v>2672.0250531000002</v>
      </c>
      <c r="I13">
        <v>450000</v>
      </c>
      <c r="J13">
        <f>INDEX(Density!$G$6:$G$15,MATCH('Method 1'!G13,Density!$F$6:$F$15,0))</f>
        <v>0</v>
      </c>
      <c r="K13">
        <f t="shared" si="0"/>
        <v>0</v>
      </c>
      <c r="L13">
        <f t="shared" si="1"/>
        <v>3.7809898797850579E-2</v>
      </c>
    </row>
    <row r="14" spans="1:16" x14ac:dyDescent="0.25">
      <c r="A14" t="s">
        <v>29</v>
      </c>
      <c r="B14">
        <v>520</v>
      </c>
      <c r="C14">
        <v>1</v>
      </c>
      <c r="D14">
        <v>2011</v>
      </c>
      <c r="E14">
        <v>0</v>
      </c>
      <c r="F14">
        <v>9.4382034798866599</v>
      </c>
      <c r="G14">
        <v>5</v>
      </c>
      <c r="H14">
        <v>4066.0900327999998</v>
      </c>
      <c r="I14">
        <v>59000</v>
      </c>
      <c r="J14">
        <f>INDEX(Density!$G$6:$G$15,MATCH('Method 1'!G14,Density!$F$6:$F$15,0))</f>
        <v>0.17325235851069082</v>
      </c>
      <c r="K14">
        <f t="shared" si="0"/>
        <v>704.45968809941212</v>
      </c>
      <c r="L14">
        <f t="shared" si="1"/>
        <v>0.21286667611121357</v>
      </c>
    </row>
    <row r="15" spans="1:16" x14ac:dyDescent="0.25">
      <c r="A15" t="s">
        <v>30</v>
      </c>
      <c r="B15">
        <v>520</v>
      </c>
      <c r="C15">
        <v>1</v>
      </c>
      <c r="D15">
        <v>2011</v>
      </c>
      <c r="E15">
        <v>0</v>
      </c>
      <c r="F15">
        <v>9.3962205508943093</v>
      </c>
      <c r="G15">
        <v>4</v>
      </c>
      <c r="H15">
        <v>2838.2090303999998</v>
      </c>
      <c r="I15">
        <v>150000</v>
      </c>
      <c r="J15">
        <f>INDEX(Density!$G$6:$G$15,MATCH('Method 1'!G15,Density!$F$6:$F$15,0))</f>
        <v>0.33622888500494064</v>
      </c>
      <c r="K15">
        <f t="shared" si="0"/>
        <v>954.2878577023456</v>
      </c>
      <c r="L15">
        <f t="shared" si="1"/>
        <v>8.0285196923000929E-2</v>
      </c>
    </row>
    <row r="16" spans="1:16" x14ac:dyDescent="0.25">
      <c r="A16" t="s">
        <v>31</v>
      </c>
      <c r="B16">
        <v>520</v>
      </c>
      <c r="C16">
        <v>1</v>
      </c>
      <c r="D16">
        <v>2011</v>
      </c>
      <c r="E16">
        <v>0</v>
      </c>
      <c r="F16">
        <v>9.5452572589777507</v>
      </c>
      <c r="G16">
        <v>7</v>
      </c>
      <c r="H16">
        <v>2785.4069632000001</v>
      </c>
      <c r="I16">
        <v>138000</v>
      </c>
      <c r="J16">
        <f>INDEX(Density!$G$6:$G$15,MATCH('Method 1'!G16,Density!$F$6:$F$15,0))</f>
        <v>0.47613626439875167</v>
      </c>
      <c r="K16">
        <f t="shared" si="0"/>
        <v>1326.2332662883191</v>
      </c>
      <c r="L16">
        <f t="shared" si="1"/>
        <v>0.10129160891547925</v>
      </c>
    </row>
    <row r="17" spans="1:12" x14ac:dyDescent="0.25">
      <c r="A17" t="s">
        <v>32</v>
      </c>
      <c r="B17">
        <v>520</v>
      </c>
      <c r="C17">
        <v>1</v>
      </c>
      <c r="D17">
        <v>2011</v>
      </c>
      <c r="E17">
        <v>0</v>
      </c>
      <c r="F17">
        <v>9.4465729283084894</v>
      </c>
      <c r="G17">
        <v>5</v>
      </c>
      <c r="H17">
        <v>3019.5801842999999</v>
      </c>
      <c r="I17">
        <v>115000</v>
      </c>
      <c r="J17">
        <f>INDEX(Density!$G$6:$G$15,MATCH('Method 1'!G17,Density!$F$6:$F$15,0))</f>
        <v>0.17325235851069082</v>
      </c>
      <c r="K17">
        <f t="shared" si="0"/>
        <v>523.14938864212149</v>
      </c>
      <c r="L17">
        <f t="shared" si="1"/>
        <v>0.11012772184887568</v>
      </c>
    </row>
    <row r="18" spans="1:12" x14ac:dyDescent="0.25">
      <c r="A18" t="s">
        <v>33</v>
      </c>
      <c r="B18">
        <v>520</v>
      </c>
      <c r="C18">
        <v>1</v>
      </c>
      <c r="D18">
        <v>2011</v>
      </c>
      <c r="E18">
        <v>0</v>
      </c>
      <c r="F18">
        <v>9.6646976691352098</v>
      </c>
      <c r="G18">
        <v>8</v>
      </c>
      <c r="H18">
        <v>2227.2102263000002</v>
      </c>
      <c r="I18">
        <v>225000</v>
      </c>
      <c r="J18">
        <f>INDEX(Density!$G$6:$G$15,MATCH('Method 1'!G18,Density!$F$6:$F$15,0))</f>
        <v>0</v>
      </c>
      <c r="K18">
        <f t="shared" si="0"/>
        <v>0</v>
      </c>
      <c r="L18">
        <f t="shared" si="1"/>
        <v>7.0007142106030207E-2</v>
      </c>
    </row>
    <row r="19" spans="1:12" x14ac:dyDescent="0.25">
      <c r="A19" t="s">
        <v>34</v>
      </c>
      <c r="B19">
        <v>520</v>
      </c>
      <c r="C19">
        <v>1</v>
      </c>
      <c r="D19">
        <v>2011</v>
      </c>
      <c r="E19">
        <v>0</v>
      </c>
      <c r="F19">
        <v>9.5342926792641691</v>
      </c>
      <c r="G19">
        <v>7</v>
      </c>
      <c r="H19">
        <v>2299.3783785999999</v>
      </c>
      <c r="I19">
        <v>120000</v>
      </c>
      <c r="J19">
        <f>INDEX(Density!$G$6:$G$15,MATCH('Method 1'!G19,Density!$F$6:$F$15,0))</f>
        <v>0.47613626439875167</v>
      </c>
      <c r="K19">
        <f t="shared" si="0"/>
        <v>1094.8174316258626</v>
      </c>
      <c r="L19">
        <f t="shared" si="1"/>
        <v>0.11521511387434173</v>
      </c>
    </row>
    <row r="20" spans="1:12" x14ac:dyDescent="0.25">
      <c r="A20" t="s">
        <v>35</v>
      </c>
      <c r="B20">
        <v>520</v>
      </c>
      <c r="C20">
        <v>1</v>
      </c>
      <c r="D20">
        <v>2011</v>
      </c>
      <c r="E20">
        <v>0</v>
      </c>
      <c r="F20">
        <v>9.3464914486966695</v>
      </c>
      <c r="G20">
        <v>3</v>
      </c>
      <c r="H20">
        <v>2627.4178772</v>
      </c>
      <c r="I20">
        <v>170000</v>
      </c>
      <c r="J20">
        <f>INDEX(Density!$G$6:$G$15,MATCH('Method 1'!G20,Density!$F$6:$F$15,0))</f>
        <v>0.13486411003803972</v>
      </c>
      <c r="K20">
        <f t="shared" si="0"/>
        <v>354.34437370661351</v>
      </c>
      <c r="L20">
        <f t="shared" si="1"/>
        <v>6.7403234854902808E-2</v>
      </c>
    </row>
    <row r="21" spans="1:12" x14ac:dyDescent="0.25">
      <c r="A21" t="s">
        <v>36</v>
      </c>
      <c r="B21">
        <v>520</v>
      </c>
      <c r="C21">
        <v>1</v>
      </c>
      <c r="D21">
        <v>2011</v>
      </c>
      <c r="E21">
        <v>0</v>
      </c>
      <c r="F21">
        <v>9.7248807665821104</v>
      </c>
      <c r="G21">
        <v>8</v>
      </c>
      <c r="H21">
        <v>2422.0212394</v>
      </c>
      <c r="I21">
        <v>325000</v>
      </c>
      <c r="J21">
        <f>INDEX(Density!$G$6:$G$15,MATCH('Method 1'!G21,Density!$F$6:$F$15,0))</f>
        <v>0</v>
      </c>
      <c r="K21">
        <f t="shared" si="0"/>
        <v>0</v>
      </c>
      <c r="L21">
        <f t="shared" si="1"/>
        <v>5.1472906623218018E-2</v>
      </c>
    </row>
    <row r="22" spans="1:12" x14ac:dyDescent="0.25">
      <c r="A22" t="s">
        <v>40</v>
      </c>
      <c r="B22">
        <v>520</v>
      </c>
      <c r="C22">
        <v>1</v>
      </c>
      <c r="D22">
        <v>2011</v>
      </c>
      <c r="E22">
        <v>0</v>
      </c>
      <c r="F22">
        <v>9.3625740102613104</v>
      </c>
      <c r="G22">
        <v>4</v>
      </c>
      <c r="H22">
        <v>3252.7028495999998</v>
      </c>
      <c r="I22">
        <v>100000</v>
      </c>
      <c r="J22">
        <f>INDEX(Density!$G$6:$G$15,MATCH('Method 1'!G22,Density!$F$6:$F$15,0))</f>
        <v>0.33622888500494064</v>
      </c>
      <c r="K22">
        <f t="shared" si="0"/>
        <v>1093.652652373401</v>
      </c>
      <c r="L22">
        <f t="shared" si="1"/>
        <v>0.116443226060976</v>
      </c>
    </row>
    <row r="23" spans="1:12" x14ac:dyDescent="0.25">
      <c r="A23" t="s">
        <v>42</v>
      </c>
      <c r="B23">
        <v>520</v>
      </c>
      <c r="C23">
        <v>1</v>
      </c>
      <c r="D23">
        <v>2011</v>
      </c>
      <c r="E23">
        <v>0</v>
      </c>
      <c r="F23">
        <v>9.0648238104077503</v>
      </c>
      <c r="G23">
        <v>0</v>
      </c>
      <c r="H23">
        <v>2441.1843233</v>
      </c>
      <c r="I23">
        <v>150000</v>
      </c>
      <c r="J23">
        <f>INDEX(Density!$G$6:$G$15,MATCH('Method 1'!G23,Density!$F$6:$F$15,0))</f>
        <v>1.787894463001708</v>
      </c>
      <c r="K23">
        <f t="shared" si="0"/>
        <v>4364.5799347946413</v>
      </c>
      <c r="L23">
        <f t="shared" si="1"/>
        <v>5.7638371415192985E-2</v>
      </c>
    </row>
    <row r="24" spans="1:12" x14ac:dyDescent="0.25">
      <c r="A24" t="s">
        <v>46</v>
      </c>
      <c r="B24">
        <v>520</v>
      </c>
      <c r="C24">
        <v>1</v>
      </c>
      <c r="D24">
        <v>2011</v>
      </c>
      <c r="E24">
        <v>0</v>
      </c>
      <c r="F24">
        <v>9.2903297014181092</v>
      </c>
      <c r="G24">
        <v>2</v>
      </c>
      <c r="H24">
        <v>3410.5774141000002</v>
      </c>
      <c r="I24">
        <v>45000</v>
      </c>
      <c r="J24">
        <f>INDEX(Density!$G$6:$G$15,MATCH('Method 1'!G24,Density!$F$6:$F$15,0))</f>
        <v>0.99667051084347047</v>
      </c>
      <c r="K24">
        <f t="shared" si="0"/>
        <v>3399.2219335822497</v>
      </c>
      <c r="L24">
        <f t="shared" si="1"/>
        <v>0.24072789076868098</v>
      </c>
    </row>
    <row r="25" spans="1:12" x14ac:dyDescent="0.25">
      <c r="A25" t="s">
        <v>47</v>
      </c>
      <c r="B25">
        <v>520</v>
      </c>
      <c r="C25">
        <v>1</v>
      </c>
      <c r="D25">
        <v>2011</v>
      </c>
      <c r="E25">
        <v>0</v>
      </c>
      <c r="F25">
        <v>9.2805980568280493</v>
      </c>
      <c r="G25">
        <v>2</v>
      </c>
      <c r="H25">
        <v>2624.2610306000001</v>
      </c>
      <c r="I25">
        <v>100000</v>
      </c>
      <c r="J25">
        <f>INDEX(Density!$G$6:$G$15,MATCH('Method 1'!G25,Density!$F$6:$F$15,0))</f>
        <v>0.99667051084347047</v>
      </c>
      <c r="K25">
        <f t="shared" si="0"/>
        <v>2615.5235819547142</v>
      </c>
      <c r="L25">
        <f t="shared" si="1"/>
        <v>0.10727845859771541</v>
      </c>
    </row>
    <row r="26" spans="1:12" x14ac:dyDescent="0.25">
      <c r="A26" t="s">
        <v>51</v>
      </c>
      <c r="B26">
        <v>520</v>
      </c>
      <c r="C26">
        <v>1</v>
      </c>
      <c r="D26">
        <v>2011</v>
      </c>
      <c r="E26">
        <v>0</v>
      </c>
      <c r="F26">
        <v>9.5256462707784806</v>
      </c>
      <c r="G26">
        <v>7</v>
      </c>
      <c r="H26">
        <v>2785.4069632000001</v>
      </c>
      <c r="I26">
        <v>120000</v>
      </c>
      <c r="J26">
        <f>INDEX(Density!$G$6:$G$15,MATCH('Method 1'!G26,Density!$F$6:$F$15,0))</f>
        <v>0.47613626439875167</v>
      </c>
      <c r="K26">
        <f t="shared" si="0"/>
        <v>1326.2332662883191</v>
      </c>
      <c r="L26">
        <f t="shared" si="1"/>
        <v>0.1142232113129974</v>
      </c>
    </row>
    <row r="27" spans="1:12" x14ac:dyDescent="0.25">
      <c r="A27" t="s">
        <v>52</v>
      </c>
      <c r="B27">
        <v>520</v>
      </c>
      <c r="C27">
        <v>1</v>
      </c>
      <c r="D27">
        <v>2011</v>
      </c>
      <c r="E27">
        <v>0</v>
      </c>
      <c r="F27">
        <v>9.5811809521832796</v>
      </c>
      <c r="G27">
        <v>8</v>
      </c>
      <c r="H27">
        <v>3232.3925528</v>
      </c>
      <c r="I27">
        <v>380000</v>
      </c>
      <c r="J27">
        <f>INDEX(Density!$G$6:$G$15,MATCH('Method 1'!G27,Density!$F$6:$F$15,0))</f>
        <v>0</v>
      </c>
      <c r="K27">
        <f t="shared" si="0"/>
        <v>0</v>
      </c>
      <c r="L27">
        <f t="shared" si="1"/>
        <v>3.8130317456196924E-2</v>
      </c>
    </row>
    <row r="28" spans="1:12" x14ac:dyDescent="0.25">
      <c r="A28" t="s">
        <v>53</v>
      </c>
      <c r="B28">
        <v>520</v>
      </c>
      <c r="C28">
        <v>1</v>
      </c>
      <c r="D28">
        <v>2011</v>
      </c>
      <c r="E28">
        <v>0</v>
      </c>
      <c r="F28">
        <v>9.4550299182777593</v>
      </c>
      <c r="G28">
        <v>5</v>
      </c>
      <c r="H28">
        <v>2975.0441684000002</v>
      </c>
      <c r="I28">
        <v>185000</v>
      </c>
      <c r="J28">
        <f>INDEX(Density!$G$6:$G$15,MATCH('Method 1'!G28,Density!$F$6:$F$15,0))</f>
        <v>0.17325235851069082</v>
      </c>
      <c r="K28">
        <f t="shared" si="0"/>
        <v>515.43341884877691</v>
      </c>
      <c r="L28">
        <f t="shared" si="1"/>
        <v>6.9039174730063518E-2</v>
      </c>
    </row>
    <row r="29" spans="1:12" x14ac:dyDescent="0.25">
      <c r="A29" t="s">
        <v>54</v>
      </c>
      <c r="B29">
        <v>520</v>
      </c>
      <c r="C29">
        <v>1</v>
      </c>
      <c r="D29">
        <v>2011</v>
      </c>
      <c r="E29">
        <v>0</v>
      </c>
      <c r="F29">
        <v>9.5440135967639197</v>
      </c>
      <c r="G29">
        <v>7</v>
      </c>
      <c r="H29">
        <v>3558.2742573</v>
      </c>
      <c r="I29">
        <v>200000</v>
      </c>
      <c r="J29">
        <f>INDEX(Density!$G$6:$G$15,MATCH('Method 1'!G29,Density!$F$6:$F$15,0))</f>
        <v>0.47613626439875167</v>
      </c>
      <c r="K29">
        <f t="shared" si="0"/>
        <v>1694.2234125770647</v>
      </c>
      <c r="L29">
        <f t="shared" si="1"/>
        <v>6.9804343122353535E-2</v>
      </c>
    </row>
    <row r="30" spans="1:12" x14ac:dyDescent="0.25">
      <c r="A30" t="s">
        <v>56</v>
      </c>
      <c r="B30">
        <v>520</v>
      </c>
      <c r="C30">
        <v>1</v>
      </c>
      <c r="D30">
        <v>2011</v>
      </c>
      <c r="E30">
        <v>0</v>
      </c>
      <c r="F30">
        <v>9.0386962893203897</v>
      </c>
      <c r="G30">
        <v>0</v>
      </c>
      <c r="H30">
        <v>2543.3579356</v>
      </c>
      <c r="I30">
        <v>90000</v>
      </c>
      <c r="J30">
        <f>INDEX(Density!$G$6:$G$15,MATCH('Method 1'!G30,Density!$F$6:$F$15,0))</f>
        <v>1.787894463001708</v>
      </c>
      <c r="K30">
        <f t="shared" si="0"/>
        <v>4547.2555704906945</v>
      </c>
      <c r="L30">
        <f t="shared" si="1"/>
        <v>9.3586544610642516E-2</v>
      </c>
    </row>
    <row r="31" spans="1:12" x14ac:dyDescent="0.25">
      <c r="A31" t="s">
        <v>57</v>
      </c>
      <c r="B31">
        <v>520</v>
      </c>
      <c r="C31">
        <v>1</v>
      </c>
      <c r="D31">
        <v>2011</v>
      </c>
      <c r="E31">
        <v>0</v>
      </c>
      <c r="F31">
        <v>9.1799334794711704</v>
      </c>
      <c r="G31">
        <v>1</v>
      </c>
      <c r="H31">
        <v>2498.2493860999998</v>
      </c>
      <c r="I31">
        <v>102000</v>
      </c>
      <c r="J31">
        <f>INDEX(Density!$G$6:$G$15,MATCH('Method 1'!G31,Density!$F$6:$F$15,0))</f>
        <v>0.96192937003316192</v>
      </c>
      <c r="K31">
        <f t="shared" si="0"/>
        <v>2403.1394581569061</v>
      </c>
      <c r="L31">
        <f t="shared" si="1"/>
        <v>9.5103014397814128E-2</v>
      </c>
    </row>
    <row r="32" spans="1:12" x14ac:dyDescent="0.25">
      <c r="A32" t="s">
        <v>61</v>
      </c>
      <c r="B32">
        <v>520</v>
      </c>
      <c r="C32">
        <v>1</v>
      </c>
      <c r="D32">
        <v>2011</v>
      </c>
      <c r="E32">
        <v>0</v>
      </c>
      <c r="F32">
        <v>9.4473232048201599</v>
      </c>
      <c r="G32">
        <v>5</v>
      </c>
      <c r="H32">
        <v>2252.8553649999999</v>
      </c>
      <c r="I32">
        <v>200000</v>
      </c>
      <c r="J32">
        <f>INDEX(Density!$G$6:$G$15,MATCH('Method 1'!G32,Density!$F$6:$F$15,0))</f>
        <v>0.17325235851069082</v>
      </c>
      <c r="K32">
        <f t="shared" si="0"/>
        <v>390.31250536971322</v>
      </c>
      <c r="L32">
        <f t="shared" si="1"/>
        <v>6.3370967980131421E-2</v>
      </c>
    </row>
    <row r="33" spans="1:12" x14ac:dyDescent="0.25">
      <c r="A33" t="s">
        <v>63</v>
      </c>
      <c r="B33">
        <v>520</v>
      </c>
      <c r="C33">
        <v>1</v>
      </c>
      <c r="D33">
        <v>2011</v>
      </c>
      <c r="E33">
        <v>0</v>
      </c>
      <c r="F33">
        <v>9.4154820378216701</v>
      </c>
      <c r="G33">
        <v>5</v>
      </c>
      <c r="H33">
        <v>1973.4880766000001</v>
      </c>
      <c r="I33">
        <v>150000</v>
      </c>
      <c r="J33">
        <f>INDEX(Density!$G$6:$G$15,MATCH('Method 1'!G33,Density!$F$6:$F$15,0))</f>
        <v>0.17325235851069082</v>
      </c>
      <c r="K33">
        <f t="shared" si="0"/>
        <v>341.91146376367686</v>
      </c>
      <c r="L33">
        <f t="shared" si="1"/>
        <v>8.1846598377178309E-2</v>
      </c>
    </row>
    <row r="34" spans="1:12" x14ac:dyDescent="0.25">
      <c r="A34" t="s">
        <v>64</v>
      </c>
      <c r="B34">
        <v>520</v>
      </c>
      <c r="C34">
        <v>1</v>
      </c>
      <c r="D34">
        <v>2011</v>
      </c>
      <c r="E34">
        <v>0</v>
      </c>
      <c r="F34">
        <v>9.36221366076526</v>
      </c>
      <c r="G34">
        <v>4</v>
      </c>
      <c r="H34">
        <v>1860.5691185000001</v>
      </c>
      <c r="I34">
        <v>75000</v>
      </c>
      <c r="J34">
        <f>INDEX(Density!$G$6:$G$15,MATCH('Method 1'!G34,Density!$F$6:$F$15,0))</f>
        <v>0.33622888500494064</v>
      </c>
      <c r="K34">
        <f t="shared" si="0"/>
        <v>625.57708018788026</v>
      </c>
      <c r="L34">
        <f t="shared" si="1"/>
        <v>0.15520169781655638</v>
      </c>
    </row>
    <row r="35" spans="1:12" x14ac:dyDescent="0.25">
      <c r="A35" t="s">
        <v>65</v>
      </c>
      <c r="B35">
        <v>520</v>
      </c>
      <c r="C35">
        <v>1</v>
      </c>
      <c r="D35">
        <v>2011</v>
      </c>
      <c r="E35">
        <v>0</v>
      </c>
      <c r="F35">
        <v>9.5682636376055399</v>
      </c>
      <c r="G35">
        <v>7</v>
      </c>
      <c r="H35">
        <v>2299.3783785999999</v>
      </c>
      <c r="I35">
        <v>150000</v>
      </c>
      <c r="J35">
        <f>INDEX(Density!$G$6:$G$15,MATCH('Method 1'!G35,Density!$F$6:$F$15,0))</f>
        <v>0.47613626439875167</v>
      </c>
      <c r="K35">
        <f t="shared" si="0"/>
        <v>1094.8174316258626</v>
      </c>
      <c r="L35">
        <f t="shared" si="1"/>
        <v>9.5357057254138955E-2</v>
      </c>
    </row>
    <row r="36" spans="1:12" x14ac:dyDescent="0.25">
      <c r="A36" t="s">
        <v>66</v>
      </c>
      <c r="B36">
        <v>520</v>
      </c>
      <c r="C36">
        <v>1</v>
      </c>
      <c r="D36">
        <v>2011</v>
      </c>
      <c r="E36">
        <v>0</v>
      </c>
      <c r="F36">
        <v>9.4035108205914799</v>
      </c>
      <c r="G36">
        <v>5</v>
      </c>
      <c r="H36">
        <v>2299.3783785999999</v>
      </c>
      <c r="I36">
        <v>135000</v>
      </c>
      <c r="J36">
        <f>INDEX(Density!$G$6:$G$15,MATCH('Method 1'!G36,Density!$F$6:$F$15,0))</f>
        <v>0.17325235851069082</v>
      </c>
      <c r="K36">
        <f t="shared" si="0"/>
        <v>398.37272720093813</v>
      </c>
      <c r="L36">
        <f t="shared" si="1"/>
        <v>8.985848483937571E-2</v>
      </c>
    </row>
    <row r="37" spans="1:12" x14ac:dyDescent="0.25">
      <c r="A37" t="s">
        <v>67</v>
      </c>
      <c r="B37">
        <v>520</v>
      </c>
      <c r="C37">
        <v>1</v>
      </c>
      <c r="D37">
        <v>2011</v>
      </c>
      <c r="E37">
        <v>0</v>
      </c>
      <c r="F37">
        <v>9.4601963597350505</v>
      </c>
      <c r="G37">
        <v>6</v>
      </c>
      <c r="H37">
        <v>2285.7207454999998</v>
      </c>
      <c r="I37">
        <v>65000</v>
      </c>
      <c r="J37">
        <f>INDEX(Density!$G$6:$G$15,MATCH('Method 1'!G37,Density!$F$6:$F$15,0))</f>
        <v>0.4261871509003719</v>
      </c>
      <c r="K37">
        <f t="shared" si="0"/>
        <v>974.144812278519</v>
      </c>
      <c r="L37">
        <f t="shared" si="1"/>
        <v>0.19751392532680206</v>
      </c>
    </row>
    <row r="38" spans="1:12" x14ac:dyDescent="0.25">
      <c r="A38" t="s">
        <v>68</v>
      </c>
      <c r="B38">
        <v>520</v>
      </c>
      <c r="C38">
        <v>1</v>
      </c>
      <c r="D38">
        <v>2011</v>
      </c>
      <c r="E38">
        <v>0</v>
      </c>
      <c r="F38">
        <v>9.5624104012683908</v>
      </c>
      <c r="G38">
        <v>7</v>
      </c>
      <c r="H38">
        <v>3040.5582952</v>
      </c>
      <c r="I38">
        <v>125000</v>
      </c>
      <c r="J38">
        <f>INDEX(Density!$G$6:$G$15,MATCH('Method 1'!G38,Density!$F$6:$F$15,0))</f>
        <v>0.47613626439875167</v>
      </c>
      <c r="K38">
        <f t="shared" si="0"/>
        <v>1447.7200683631647</v>
      </c>
      <c r="L38">
        <f t="shared" si="1"/>
        <v>0.11376064819622012</v>
      </c>
    </row>
    <row r="39" spans="1:12" x14ac:dyDescent="0.25">
      <c r="A39" t="s">
        <v>69</v>
      </c>
      <c r="B39">
        <v>520</v>
      </c>
      <c r="C39">
        <v>1</v>
      </c>
      <c r="D39">
        <v>2011</v>
      </c>
      <c r="E39">
        <v>0</v>
      </c>
      <c r="F39">
        <v>10.424892809196001</v>
      </c>
      <c r="G39">
        <v>9</v>
      </c>
      <c r="H39">
        <v>2481.5392717</v>
      </c>
      <c r="I39">
        <v>135000</v>
      </c>
      <c r="J39">
        <f>INDEX(Density!$G$6:$G$15,MATCH('Method 1'!G39,Density!$F$6:$F$15,0))</f>
        <v>0.25300277110349179</v>
      </c>
      <c r="K39">
        <f t="shared" si="0"/>
        <v>627.83631234224083</v>
      </c>
      <c r="L39">
        <f t="shared" si="1"/>
        <v>0.24953970249227497</v>
      </c>
    </row>
    <row r="40" spans="1:12" x14ac:dyDescent="0.25">
      <c r="A40" t="s">
        <v>70</v>
      </c>
      <c r="B40">
        <v>520</v>
      </c>
      <c r="C40">
        <v>1</v>
      </c>
      <c r="D40">
        <v>2011</v>
      </c>
      <c r="E40">
        <v>0</v>
      </c>
      <c r="F40">
        <v>10.086839562408899</v>
      </c>
      <c r="G40">
        <v>9</v>
      </c>
      <c r="H40">
        <v>2633.9212016000001</v>
      </c>
      <c r="I40">
        <v>225000</v>
      </c>
      <c r="J40">
        <f>INDEX(Density!$G$6:$G$15,MATCH('Method 1'!G40,Density!$F$6:$F$15,0))</f>
        <v>0.25300277110349179</v>
      </c>
      <c r="K40">
        <f t="shared" si="0"/>
        <v>666.38936287303886</v>
      </c>
      <c r="L40">
        <f t="shared" si="1"/>
        <v>0.1067766383123199</v>
      </c>
    </row>
    <row r="41" spans="1:12" x14ac:dyDescent="0.25">
      <c r="A41" t="s">
        <v>71</v>
      </c>
      <c r="B41">
        <v>520</v>
      </c>
      <c r="C41">
        <v>1</v>
      </c>
      <c r="D41">
        <v>2011</v>
      </c>
      <c r="E41">
        <v>0</v>
      </c>
      <c r="F41">
        <v>9.6754588659838898</v>
      </c>
      <c r="G41">
        <v>8</v>
      </c>
      <c r="H41">
        <v>2355.8826214999999</v>
      </c>
      <c r="I41">
        <v>265000</v>
      </c>
      <c r="J41">
        <f>INDEX(Density!$G$6:$G$15,MATCH('Method 1'!G41,Density!$F$6:$F$15,0))</f>
        <v>0</v>
      </c>
      <c r="K41">
        <f t="shared" si="0"/>
        <v>0</v>
      </c>
      <c r="L41">
        <f t="shared" si="1"/>
        <v>6.0083126196441912E-2</v>
      </c>
    </row>
    <row r="42" spans="1:12" x14ac:dyDescent="0.25">
      <c r="A42" t="s">
        <v>72</v>
      </c>
      <c r="B42">
        <v>520</v>
      </c>
      <c r="C42">
        <v>1</v>
      </c>
      <c r="D42">
        <v>2011</v>
      </c>
      <c r="E42">
        <v>0</v>
      </c>
      <c r="F42">
        <v>9.2501637257305696</v>
      </c>
      <c r="G42">
        <v>1</v>
      </c>
      <c r="H42">
        <v>2185.3705691999999</v>
      </c>
      <c r="I42">
        <v>150000</v>
      </c>
      <c r="J42">
        <f>INDEX(Density!$G$6:$G$15,MATCH('Method 1'!G42,Density!$F$6:$F$15,0))</f>
        <v>0.96192937003316192</v>
      </c>
      <c r="K42">
        <f t="shared" si="0"/>
        <v>2102.1721349195682</v>
      </c>
      <c r="L42">
        <f t="shared" si="1"/>
        <v>6.9375129007630196E-2</v>
      </c>
    </row>
    <row r="43" spans="1:12" x14ac:dyDescent="0.25">
      <c r="A43" t="s">
        <v>73</v>
      </c>
      <c r="B43">
        <v>520</v>
      </c>
      <c r="C43">
        <v>1</v>
      </c>
      <c r="D43">
        <v>2011</v>
      </c>
      <c r="E43">
        <v>0</v>
      </c>
      <c r="F43">
        <v>9.6880340463589594</v>
      </c>
      <c r="G43">
        <v>8</v>
      </c>
      <c r="H43">
        <v>2449.3084914000001</v>
      </c>
      <c r="I43">
        <v>400000</v>
      </c>
      <c r="J43">
        <f>INDEX(Density!$G$6:$G$15,MATCH('Method 1'!G43,Density!$F$6:$F$15,0))</f>
        <v>0</v>
      </c>
      <c r="K43">
        <f t="shared" si="0"/>
        <v>0</v>
      </c>
      <c r="L43">
        <f t="shared" si="1"/>
        <v>4.0308787578967525E-2</v>
      </c>
    </row>
    <row r="44" spans="1:12" x14ac:dyDescent="0.25">
      <c r="A44" t="s">
        <v>74</v>
      </c>
      <c r="B44">
        <v>520</v>
      </c>
      <c r="C44">
        <v>1</v>
      </c>
      <c r="D44">
        <v>2011</v>
      </c>
      <c r="E44">
        <v>0</v>
      </c>
      <c r="F44">
        <v>9.3570472193079794</v>
      </c>
      <c r="G44">
        <v>4</v>
      </c>
      <c r="H44">
        <v>2804.8513616999999</v>
      </c>
      <c r="I44">
        <v>108000</v>
      </c>
      <c r="J44">
        <f>INDEX(Density!$G$6:$G$15,MATCH('Method 1'!G44,Density!$F$6:$F$15,0))</f>
        <v>0.33622888500494064</v>
      </c>
      <c r="K44">
        <f t="shared" si="0"/>
        <v>943.07204594898042</v>
      </c>
      <c r="L44">
        <f t="shared" si="1"/>
        <v>0.10722355909662956</v>
      </c>
    </row>
    <row r="45" spans="1:12" x14ac:dyDescent="0.25">
      <c r="A45" t="s">
        <v>75</v>
      </c>
      <c r="B45">
        <v>520</v>
      </c>
      <c r="C45">
        <v>1</v>
      </c>
      <c r="D45">
        <v>2011</v>
      </c>
      <c r="E45">
        <v>0</v>
      </c>
      <c r="F45">
        <v>9.5094230639252508</v>
      </c>
      <c r="G45">
        <v>7</v>
      </c>
      <c r="H45">
        <v>2785.4069632000001</v>
      </c>
      <c r="I45">
        <v>250000</v>
      </c>
      <c r="J45">
        <f>INDEX(Density!$G$6:$G$15,MATCH('Method 1'!G45,Density!$F$6:$F$15,0))</f>
        <v>0.47613626439875167</v>
      </c>
      <c r="K45">
        <f t="shared" si="0"/>
        <v>1326.2332662883191</v>
      </c>
      <c r="L45">
        <f t="shared" si="1"/>
        <v>5.3944845558906648E-2</v>
      </c>
    </row>
    <row r="46" spans="1:12" x14ac:dyDescent="0.25">
      <c r="A46" t="s">
        <v>76</v>
      </c>
      <c r="B46">
        <v>520</v>
      </c>
      <c r="C46">
        <v>1</v>
      </c>
      <c r="D46">
        <v>2011</v>
      </c>
      <c r="E46">
        <v>0</v>
      </c>
      <c r="F46">
        <v>9.3668040685954104</v>
      </c>
      <c r="G46">
        <v>4</v>
      </c>
      <c r="H46">
        <v>2642.5804997999999</v>
      </c>
      <c r="I46">
        <v>55000</v>
      </c>
      <c r="J46">
        <f>INDEX(Density!$G$6:$G$15,MATCH('Method 1'!G46,Density!$F$6:$F$15,0))</f>
        <v>0.33622888500494064</v>
      </c>
      <c r="K46">
        <f t="shared" si="0"/>
        <v>888.51189498355268</v>
      </c>
      <c r="L46">
        <f t="shared" si="1"/>
        <v>0.21261241991371888</v>
      </c>
    </row>
    <row r="47" spans="1:12" x14ac:dyDescent="0.25">
      <c r="A47" t="s">
        <v>78</v>
      </c>
      <c r="B47">
        <v>520</v>
      </c>
      <c r="C47">
        <v>1</v>
      </c>
      <c r="D47">
        <v>2011</v>
      </c>
      <c r="E47">
        <v>0</v>
      </c>
      <c r="F47">
        <v>9.5032523163250193</v>
      </c>
      <c r="G47">
        <v>7</v>
      </c>
      <c r="H47">
        <v>2072.5221993999999</v>
      </c>
      <c r="I47">
        <v>250000</v>
      </c>
      <c r="J47">
        <f>INDEX(Density!$G$6:$G$15,MATCH('Method 1'!G47,Density!$F$6:$F$15,0))</f>
        <v>0.47613626439875167</v>
      </c>
      <c r="K47">
        <f t="shared" si="0"/>
        <v>986.80297790580062</v>
      </c>
      <c r="L47">
        <f t="shared" si="1"/>
        <v>5.3612990482621255E-2</v>
      </c>
    </row>
    <row r="48" spans="1:12" x14ac:dyDescent="0.25">
      <c r="A48" t="s">
        <v>80</v>
      </c>
      <c r="B48">
        <v>520</v>
      </c>
      <c r="C48">
        <v>1</v>
      </c>
      <c r="D48">
        <v>2011</v>
      </c>
      <c r="E48">
        <v>0</v>
      </c>
      <c r="F48">
        <v>9.2511892267838007</v>
      </c>
      <c r="G48">
        <v>1</v>
      </c>
      <c r="H48">
        <v>3410.5774141000002</v>
      </c>
      <c r="I48">
        <v>83000</v>
      </c>
      <c r="J48">
        <f>INDEX(Density!$G$6:$G$15,MATCH('Method 1'!G48,Density!$F$6:$F$15,0))</f>
        <v>0.96192937003316192</v>
      </c>
      <c r="K48">
        <f t="shared" si="0"/>
        <v>3280.7345833945437</v>
      </c>
      <c r="L48">
        <f t="shared" si="1"/>
        <v>0.12550537909740256</v>
      </c>
    </row>
    <row r="49" spans="1:12" x14ac:dyDescent="0.25">
      <c r="A49" t="s">
        <v>81</v>
      </c>
      <c r="B49">
        <v>520</v>
      </c>
      <c r="C49">
        <v>1</v>
      </c>
      <c r="D49">
        <v>2011</v>
      </c>
      <c r="E49">
        <v>0</v>
      </c>
      <c r="F49">
        <v>9.5844952853853798</v>
      </c>
      <c r="G49">
        <v>8</v>
      </c>
      <c r="H49">
        <v>2719.4340471999999</v>
      </c>
      <c r="I49">
        <v>222000</v>
      </c>
      <c r="J49">
        <f>INDEX(Density!$G$6:$G$15,MATCH('Method 1'!G49,Density!$F$6:$F$15,0))</f>
        <v>0</v>
      </c>
      <c r="K49">
        <f t="shared" si="0"/>
        <v>0</v>
      </c>
      <c r="L49">
        <f t="shared" si="1"/>
        <v>6.5484790103344001E-2</v>
      </c>
    </row>
    <row r="50" spans="1:12" x14ac:dyDescent="0.25">
      <c r="A50" t="s">
        <v>83</v>
      </c>
      <c r="B50">
        <v>520</v>
      </c>
      <c r="C50">
        <v>1</v>
      </c>
      <c r="D50">
        <v>2011</v>
      </c>
      <c r="E50">
        <v>0</v>
      </c>
      <c r="F50">
        <v>9.3118218236034007</v>
      </c>
      <c r="G50">
        <v>2</v>
      </c>
      <c r="H50">
        <v>2819.2257576000002</v>
      </c>
      <c r="I50">
        <v>55000</v>
      </c>
      <c r="J50">
        <f>INDEX(Density!$G$6:$G$15,MATCH('Method 1'!G50,Density!$F$6:$F$15,0))</f>
        <v>0.99667051084347047</v>
      </c>
      <c r="K50">
        <f t="shared" si="0"/>
        <v>2809.8391760102622</v>
      </c>
      <c r="L50">
        <f t="shared" si="1"/>
        <v>0.20123807067061819</v>
      </c>
    </row>
    <row r="51" spans="1:12" x14ac:dyDescent="0.25">
      <c r="A51" t="s">
        <v>84</v>
      </c>
      <c r="B51">
        <v>520</v>
      </c>
      <c r="C51">
        <v>1</v>
      </c>
      <c r="D51">
        <v>2011</v>
      </c>
      <c r="E51">
        <v>0</v>
      </c>
      <c r="F51">
        <v>9.3164965453362196</v>
      </c>
      <c r="G51">
        <v>3</v>
      </c>
      <c r="H51">
        <v>2579.2000030999998</v>
      </c>
      <c r="I51">
        <v>160000</v>
      </c>
      <c r="J51">
        <f>INDEX(Density!$G$6:$G$15,MATCH('Method 1'!G51,Density!$F$6:$F$15,0))</f>
        <v>0.13486411003803972</v>
      </c>
      <c r="K51">
        <f t="shared" si="0"/>
        <v>347.84151302819078</v>
      </c>
      <c r="L51">
        <f t="shared" si="1"/>
        <v>6.9499720439011675E-2</v>
      </c>
    </row>
    <row r="52" spans="1:12" x14ac:dyDescent="0.25">
      <c r="A52" t="s">
        <v>85</v>
      </c>
      <c r="B52">
        <v>520</v>
      </c>
      <c r="C52">
        <v>1</v>
      </c>
      <c r="D52">
        <v>2011</v>
      </c>
      <c r="E52">
        <v>0</v>
      </c>
      <c r="F52">
        <v>9.5894749397235692</v>
      </c>
      <c r="G52">
        <v>8</v>
      </c>
      <c r="H52">
        <v>2561.3199140000002</v>
      </c>
      <c r="I52">
        <v>650000</v>
      </c>
      <c r="J52">
        <f>INDEX(Density!$G$6:$G$15,MATCH('Method 1'!G52,Density!$F$6:$F$15,0))</f>
        <v>0</v>
      </c>
      <c r="K52">
        <f t="shared" si="0"/>
        <v>0</v>
      </c>
      <c r="L52">
        <f t="shared" si="1"/>
        <v>2.2477225055937182E-2</v>
      </c>
    </row>
    <row r="53" spans="1:12" x14ac:dyDescent="0.25">
      <c r="A53" t="s">
        <v>87</v>
      </c>
      <c r="B53">
        <v>520</v>
      </c>
      <c r="C53">
        <v>1</v>
      </c>
      <c r="D53">
        <v>2011</v>
      </c>
      <c r="E53">
        <v>0</v>
      </c>
      <c r="F53">
        <v>9.4680971226343207</v>
      </c>
      <c r="G53">
        <v>6</v>
      </c>
      <c r="H53">
        <v>2785.4069632000001</v>
      </c>
      <c r="I53">
        <v>60000</v>
      </c>
      <c r="J53">
        <f>INDEX(Density!$G$6:$G$15,MATCH('Method 1'!G53,Density!$F$6:$F$15,0))</f>
        <v>0.4261871509003719</v>
      </c>
      <c r="K53">
        <f t="shared" si="0"/>
        <v>1187.1046577442651</v>
      </c>
      <c r="L53">
        <f t="shared" si="1"/>
        <v>0.21567066830808782</v>
      </c>
    </row>
    <row r="54" spans="1:12" x14ac:dyDescent="0.25">
      <c r="A54" t="s">
        <v>90</v>
      </c>
      <c r="B54">
        <v>520</v>
      </c>
      <c r="C54">
        <v>1</v>
      </c>
      <c r="D54">
        <v>2011</v>
      </c>
      <c r="E54">
        <v>0</v>
      </c>
      <c r="F54">
        <v>9.5793326751492902</v>
      </c>
      <c r="G54">
        <v>8</v>
      </c>
      <c r="H54">
        <v>2624.2610306000001</v>
      </c>
      <c r="I54">
        <v>250000</v>
      </c>
      <c r="J54">
        <f>INDEX(Density!$G$6:$G$15,MATCH('Method 1'!G54,Density!$F$6:$F$15,0))</f>
        <v>0</v>
      </c>
      <c r="K54">
        <f t="shared" si="0"/>
        <v>0</v>
      </c>
      <c r="L54">
        <f t="shared" si="1"/>
        <v>5.7851058875690288E-2</v>
      </c>
    </row>
    <row r="55" spans="1:12" x14ac:dyDescent="0.25">
      <c r="A55" t="s">
        <v>91</v>
      </c>
      <c r="B55">
        <v>520</v>
      </c>
      <c r="C55">
        <v>1</v>
      </c>
      <c r="D55">
        <v>2011</v>
      </c>
      <c r="E55">
        <v>0</v>
      </c>
      <c r="F55">
        <v>9.3569766553850204</v>
      </c>
      <c r="G55">
        <v>3</v>
      </c>
      <c r="H55">
        <v>3124.3447658999999</v>
      </c>
      <c r="I55">
        <v>84000</v>
      </c>
      <c r="J55">
        <f>INDEX(Density!$G$6:$G$15,MATCH('Method 1'!G55,Density!$F$6:$F$15,0))</f>
        <v>0.13486411003803972</v>
      </c>
      <c r="K55">
        <f t="shared" si="0"/>
        <v>421.361976305111</v>
      </c>
      <c r="L55">
        <f t="shared" si="1"/>
        <v>0.13784913417678066</v>
      </c>
    </row>
    <row r="56" spans="1:12" x14ac:dyDescent="0.25">
      <c r="A56" t="s">
        <v>92</v>
      </c>
      <c r="B56">
        <v>520</v>
      </c>
      <c r="C56">
        <v>1</v>
      </c>
      <c r="D56">
        <v>2011</v>
      </c>
      <c r="E56">
        <v>0</v>
      </c>
      <c r="F56">
        <v>9.3490272476735505</v>
      </c>
      <c r="G56">
        <v>3</v>
      </c>
      <c r="H56">
        <v>2422.7765843000002</v>
      </c>
      <c r="I56">
        <v>40000</v>
      </c>
      <c r="J56">
        <f>INDEX(Density!$G$6:$G$15,MATCH('Method 1'!G56,Density!$F$6:$F$15,0))</f>
        <v>0.13486411003803972</v>
      </c>
      <c r="K56">
        <f t="shared" si="0"/>
        <v>326.74560786262123</v>
      </c>
      <c r="L56">
        <f t="shared" si="1"/>
        <v>0.28719108441231528</v>
      </c>
    </row>
    <row r="57" spans="1:12" x14ac:dyDescent="0.25">
      <c r="A57" t="s">
        <v>93</v>
      </c>
      <c r="B57">
        <v>520</v>
      </c>
      <c r="C57">
        <v>1</v>
      </c>
      <c r="D57">
        <v>2011</v>
      </c>
      <c r="E57">
        <v>0</v>
      </c>
      <c r="F57">
        <v>9.36221366076526</v>
      </c>
      <c r="G57">
        <v>4</v>
      </c>
      <c r="H57">
        <v>1923.7342997000001</v>
      </c>
      <c r="I57">
        <v>120000</v>
      </c>
      <c r="J57">
        <f>INDEX(Density!$G$6:$G$15,MATCH('Method 1'!G57,Density!$F$6:$F$15,0))</f>
        <v>0.33622888500494064</v>
      </c>
      <c r="K57">
        <f t="shared" si="0"/>
        <v>646.81503863389128</v>
      </c>
      <c r="L57">
        <f t="shared" si="1"/>
        <v>9.7001061135347733E-2</v>
      </c>
    </row>
    <row r="58" spans="1:12" x14ac:dyDescent="0.25">
      <c r="A58" t="s">
        <v>94</v>
      </c>
      <c r="B58">
        <v>520</v>
      </c>
      <c r="C58">
        <v>1</v>
      </c>
      <c r="D58">
        <v>2011</v>
      </c>
      <c r="E58">
        <v>0</v>
      </c>
      <c r="F58">
        <v>9.4608821289011793</v>
      </c>
      <c r="G58">
        <v>6</v>
      </c>
      <c r="H58">
        <v>2442.1017452999999</v>
      </c>
      <c r="I58">
        <v>200000</v>
      </c>
      <c r="J58">
        <f>INDEX(Density!$G$6:$G$15,MATCH('Method 1'!G58,Density!$F$6:$F$15,0))</f>
        <v>0.4261871509003719</v>
      </c>
      <c r="K58">
        <f t="shared" si="0"/>
        <v>1040.7923850382326</v>
      </c>
      <c r="L58">
        <f t="shared" si="1"/>
        <v>6.4236061740711461E-2</v>
      </c>
    </row>
    <row r="59" spans="1:12" x14ac:dyDescent="0.25">
      <c r="A59" t="s">
        <v>96</v>
      </c>
      <c r="B59">
        <v>520</v>
      </c>
      <c r="C59">
        <v>1</v>
      </c>
      <c r="D59">
        <v>2011</v>
      </c>
      <c r="E59">
        <v>0</v>
      </c>
      <c r="F59">
        <v>9.3118704684156004</v>
      </c>
      <c r="G59">
        <v>2</v>
      </c>
      <c r="H59">
        <v>2086.9900843</v>
      </c>
      <c r="I59">
        <v>80000</v>
      </c>
      <c r="J59">
        <f>INDEX(Density!$G$6:$G$15,MATCH('Method 1'!G59,Density!$F$6:$F$15,0))</f>
        <v>0.99667051084347047</v>
      </c>
      <c r="K59">
        <f t="shared" si="0"/>
        <v>2080.0414734445385</v>
      </c>
      <c r="L59">
        <f t="shared" si="1"/>
        <v>0.13835790381660076</v>
      </c>
    </row>
    <row r="60" spans="1:12" x14ac:dyDescent="0.25">
      <c r="A60" t="s">
        <v>98</v>
      </c>
      <c r="B60">
        <v>520</v>
      </c>
      <c r="C60">
        <v>1</v>
      </c>
      <c r="D60">
        <v>2011</v>
      </c>
      <c r="E60">
        <v>0</v>
      </c>
      <c r="F60">
        <v>9.4347956938874606</v>
      </c>
      <c r="G60">
        <v>5</v>
      </c>
      <c r="H60">
        <v>3560.9615653000001</v>
      </c>
      <c r="I60">
        <v>200000</v>
      </c>
      <c r="J60">
        <f>INDEX(Density!$G$6:$G$15,MATCH('Method 1'!G60,Density!$F$6:$F$15,0))</f>
        <v>0.17325235851069082</v>
      </c>
      <c r="K60">
        <f t="shared" si="0"/>
        <v>616.94498975414638</v>
      </c>
      <c r="L60">
        <f t="shared" si="1"/>
        <v>6.258203945902778E-2</v>
      </c>
    </row>
    <row r="61" spans="1:12" x14ac:dyDescent="0.25">
      <c r="A61" t="s">
        <v>100</v>
      </c>
      <c r="B61">
        <v>520</v>
      </c>
      <c r="C61">
        <v>1</v>
      </c>
      <c r="D61">
        <v>2011</v>
      </c>
      <c r="E61">
        <v>0</v>
      </c>
      <c r="F61">
        <v>9.3566004284116495</v>
      </c>
      <c r="G61">
        <v>3</v>
      </c>
      <c r="H61">
        <v>2528.6242425</v>
      </c>
      <c r="I61">
        <v>200000</v>
      </c>
      <c r="J61">
        <f>INDEX(Density!$G$6:$G$15,MATCH('Method 1'!G61,Density!$F$6:$F$15,0))</f>
        <v>0.13486411003803972</v>
      </c>
      <c r="K61">
        <f t="shared" si="0"/>
        <v>341.02065808537486</v>
      </c>
      <c r="L61">
        <f t="shared" si="1"/>
        <v>5.7874858175010077E-2</v>
      </c>
    </row>
    <row r="62" spans="1:12" x14ac:dyDescent="0.25">
      <c r="A62" t="s">
        <v>101</v>
      </c>
      <c r="B62">
        <v>520</v>
      </c>
      <c r="C62">
        <v>1</v>
      </c>
      <c r="D62">
        <v>2011</v>
      </c>
      <c r="E62">
        <v>0</v>
      </c>
      <c r="F62">
        <v>9.2478460147626507</v>
      </c>
      <c r="G62">
        <v>1</v>
      </c>
      <c r="H62">
        <v>3243.5198768999999</v>
      </c>
      <c r="I62">
        <v>89000</v>
      </c>
      <c r="J62">
        <f>INDEX(Density!$G$6:$G$15,MATCH('Method 1'!G62,Density!$F$6:$F$15,0))</f>
        <v>0.96192937003316192</v>
      </c>
      <c r="K62">
        <f t="shared" si="0"/>
        <v>3120.0370318764558</v>
      </c>
      <c r="L62">
        <f t="shared" si="1"/>
        <v>0.11665369162999571</v>
      </c>
    </row>
    <row r="63" spans="1:12" x14ac:dyDescent="0.25">
      <c r="A63" t="s">
        <v>103</v>
      </c>
      <c r="B63">
        <v>520</v>
      </c>
      <c r="C63">
        <v>1</v>
      </c>
      <c r="D63">
        <v>2011</v>
      </c>
      <c r="E63">
        <v>0</v>
      </c>
      <c r="F63">
        <v>9.3157889952424995</v>
      </c>
      <c r="G63">
        <v>3</v>
      </c>
      <c r="H63">
        <v>2611.6573908999999</v>
      </c>
      <c r="I63">
        <v>125000</v>
      </c>
      <c r="J63">
        <f>INDEX(Density!$G$6:$G$15,MATCH('Method 1'!G63,Density!$F$6:$F$15,0))</f>
        <v>0.13486411003803972</v>
      </c>
      <c r="K63">
        <f t="shared" si="0"/>
        <v>352.2188497479973</v>
      </c>
      <c r="L63">
        <f t="shared" si="1"/>
        <v>8.8896721021340414E-2</v>
      </c>
    </row>
    <row r="64" spans="1:12" x14ac:dyDescent="0.25">
      <c r="A64" t="s">
        <v>104</v>
      </c>
      <c r="B64">
        <v>520</v>
      </c>
      <c r="C64">
        <v>1</v>
      </c>
      <c r="D64">
        <v>2011</v>
      </c>
      <c r="E64">
        <v>0</v>
      </c>
      <c r="F64">
        <v>9.8110477321812706</v>
      </c>
      <c r="G64">
        <v>9</v>
      </c>
      <c r="H64">
        <v>2561.3199140000002</v>
      </c>
      <c r="I64">
        <v>325000</v>
      </c>
      <c r="J64">
        <f>INDEX(Density!$G$6:$G$15,MATCH('Method 1'!G64,Density!$F$6:$F$15,0))</f>
        <v>0.25300277110349179</v>
      </c>
      <c r="K64">
        <f t="shared" si="0"/>
        <v>648.02103592455728</v>
      </c>
      <c r="L64">
        <f t="shared" si="1"/>
        <v>5.6104866174850145E-2</v>
      </c>
    </row>
    <row r="65" spans="1:12" x14ac:dyDescent="0.25">
      <c r="A65" t="s">
        <v>105</v>
      </c>
      <c r="B65">
        <v>520</v>
      </c>
      <c r="C65">
        <v>1</v>
      </c>
      <c r="D65">
        <v>2011</v>
      </c>
      <c r="E65">
        <v>0</v>
      </c>
      <c r="F65">
        <v>9.2107203122322296</v>
      </c>
      <c r="G65">
        <v>1</v>
      </c>
      <c r="H65">
        <v>2693.7330347000002</v>
      </c>
      <c r="I65">
        <v>165000</v>
      </c>
      <c r="J65">
        <f>INDEX(Density!$G$6:$G$15,MATCH('Method 1'!G65,Density!$F$6:$F$15,0))</f>
        <v>0.96192937003316192</v>
      </c>
      <c r="K65">
        <f t="shared" si="0"/>
        <v>2591.1809211064888</v>
      </c>
      <c r="L65">
        <f t="shared" si="1"/>
        <v>6.0629091663181083E-2</v>
      </c>
    </row>
    <row r="66" spans="1:12" x14ac:dyDescent="0.25">
      <c r="A66" t="s">
        <v>106</v>
      </c>
      <c r="B66">
        <v>520</v>
      </c>
      <c r="C66">
        <v>1</v>
      </c>
      <c r="D66">
        <v>2011</v>
      </c>
      <c r="E66">
        <v>0</v>
      </c>
      <c r="F66">
        <v>9.2819015497039103</v>
      </c>
      <c r="G66">
        <v>2</v>
      </c>
      <c r="H66">
        <v>2301.2291773000002</v>
      </c>
      <c r="I66">
        <v>325000</v>
      </c>
      <c r="J66">
        <f>INDEX(Density!$G$6:$G$15,MATCH('Method 1'!G66,Density!$F$6:$F$15,0))</f>
        <v>0.99667051084347047</v>
      </c>
      <c r="K66">
        <f t="shared" si="0"/>
        <v>2293.5672597074904</v>
      </c>
      <c r="L66">
        <f t="shared" si="1"/>
        <v>3.3051811225205674E-2</v>
      </c>
    </row>
    <row r="67" spans="1:12" x14ac:dyDescent="0.25">
      <c r="A67" t="s">
        <v>108</v>
      </c>
      <c r="B67">
        <v>520</v>
      </c>
      <c r="C67">
        <v>1</v>
      </c>
      <c r="D67">
        <v>2011</v>
      </c>
      <c r="E67">
        <v>0</v>
      </c>
      <c r="F67">
        <v>9.3603575743770993</v>
      </c>
      <c r="G67">
        <v>4</v>
      </c>
      <c r="H67">
        <v>3232.3925528</v>
      </c>
      <c r="I67">
        <v>110000</v>
      </c>
      <c r="J67">
        <f>INDEX(Density!$G$6:$G$15,MATCH('Method 1'!G67,Density!$F$6:$F$15,0))</f>
        <v>0.33622888500494064</v>
      </c>
      <c r="K67">
        <f t="shared" si="0"/>
        <v>1086.8237439262177</v>
      </c>
      <c r="L67">
        <f t="shared" si="1"/>
        <v>0.1056231117489666</v>
      </c>
    </row>
    <row r="68" spans="1:12" x14ac:dyDescent="0.25">
      <c r="A68" t="s">
        <v>109</v>
      </c>
      <c r="B68">
        <v>520</v>
      </c>
      <c r="C68">
        <v>1</v>
      </c>
      <c r="D68">
        <v>2011</v>
      </c>
      <c r="E68">
        <v>0</v>
      </c>
      <c r="F68">
        <v>9.3497130168396794</v>
      </c>
      <c r="G68">
        <v>3</v>
      </c>
      <c r="H68">
        <v>2585.9514804</v>
      </c>
      <c r="I68">
        <v>100000</v>
      </c>
      <c r="J68">
        <f>INDEX(Density!$G$6:$G$15,MATCH('Method 1'!G68,Density!$F$6:$F$15,0))</f>
        <v>0.13486411003803972</v>
      </c>
      <c r="K68">
        <f t="shared" ref="K68:K115" si="2">H68*J68</f>
        <v>348.75204500569731</v>
      </c>
      <c r="L68">
        <f t="shared" ref="L68:L115" si="3">EXP(F68)/I68</f>
        <v>0.11495523949929994</v>
      </c>
    </row>
    <row r="69" spans="1:12" x14ac:dyDescent="0.25">
      <c r="A69" t="s">
        <v>110</v>
      </c>
      <c r="B69">
        <v>520</v>
      </c>
      <c r="C69">
        <v>1</v>
      </c>
      <c r="D69">
        <v>2011</v>
      </c>
      <c r="E69">
        <v>0</v>
      </c>
      <c r="F69">
        <v>9.0987873875684695</v>
      </c>
      <c r="G69">
        <v>0</v>
      </c>
      <c r="H69">
        <v>2585.9514804</v>
      </c>
      <c r="I69">
        <v>70000</v>
      </c>
      <c r="J69">
        <f>INDEX(Density!$G$6:$G$15,MATCH('Method 1'!G69,Density!$F$6:$F$15,0))</f>
        <v>1.787894463001708</v>
      </c>
      <c r="K69">
        <f t="shared" si="2"/>
        <v>4623.4083333982298</v>
      </c>
      <c r="L69">
        <f t="shared" si="3"/>
        <v>0.12777771408032024</v>
      </c>
    </row>
    <row r="70" spans="1:12" x14ac:dyDescent="0.25">
      <c r="A70" t="s">
        <v>111</v>
      </c>
      <c r="B70">
        <v>520</v>
      </c>
      <c r="C70">
        <v>1</v>
      </c>
      <c r="D70">
        <v>2011</v>
      </c>
      <c r="E70">
        <v>0</v>
      </c>
      <c r="F70">
        <v>9.3856285857238309</v>
      </c>
      <c r="G70">
        <v>4</v>
      </c>
      <c r="H70">
        <v>2504.1887664999999</v>
      </c>
      <c r="I70">
        <v>70000</v>
      </c>
      <c r="J70">
        <f>INDEX(Density!$G$6:$G$15,MATCH('Method 1'!G70,Density!$F$6:$F$15,0))</f>
        <v>0.33622888500494064</v>
      </c>
      <c r="K70">
        <f t="shared" si="2"/>
        <v>841.98059680219262</v>
      </c>
      <c r="L70">
        <f t="shared" si="3"/>
        <v>0.17022708566147085</v>
      </c>
    </row>
    <row r="71" spans="1:12" x14ac:dyDescent="0.25">
      <c r="A71" t="s">
        <v>112</v>
      </c>
      <c r="B71">
        <v>520</v>
      </c>
      <c r="C71">
        <v>1</v>
      </c>
      <c r="D71">
        <v>2011</v>
      </c>
      <c r="E71">
        <v>0</v>
      </c>
      <c r="F71">
        <v>9.4929595876502706</v>
      </c>
      <c r="G71">
        <v>6</v>
      </c>
      <c r="H71">
        <v>2529.5745253</v>
      </c>
      <c r="I71">
        <v>165000</v>
      </c>
      <c r="J71">
        <f>INDEX(Density!$G$6:$G$15,MATCH('Method 1'!G71,Density!$F$6:$F$15,0))</f>
        <v>0.4261871509003719</v>
      </c>
      <c r="K71">
        <f t="shared" si="2"/>
        <v>1078.0721599277676</v>
      </c>
      <c r="L71">
        <f t="shared" si="3"/>
        <v>8.0399994980207598E-2</v>
      </c>
    </row>
    <row r="72" spans="1:12" x14ac:dyDescent="0.25">
      <c r="A72" t="s">
        <v>113</v>
      </c>
      <c r="B72">
        <v>520</v>
      </c>
      <c r="C72">
        <v>1</v>
      </c>
      <c r="D72">
        <v>2011</v>
      </c>
      <c r="E72">
        <v>0</v>
      </c>
      <c r="F72">
        <v>9.4928388832004096</v>
      </c>
      <c r="G72">
        <v>6</v>
      </c>
      <c r="H72">
        <v>3043.6408089000001</v>
      </c>
      <c r="I72">
        <v>55000</v>
      </c>
      <c r="J72">
        <f>INDEX(Density!$G$6:$G$15,MATCH('Method 1'!G72,Density!$F$6:$F$15,0))</f>
        <v>0.4261871509003719</v>
      </c>
      <c r="K72">
        <f t="shared" si="2"/>
        <v>1297.1606047091943</v>
      </c>
      <c r="L72">
        <f t="shared" si="3"/>
        <v>0.24117087278615273</v>
      </c>
    </row>
    <row r="73" spans="1:12" x14ac:dyDescent="0.25">
      <c r="A73" t="s">
        <v>115</v>
      </c>
      <c r="B73">
        <v>520</v>
      </c>
      <c r="C73">
        <v>1</v>
      </c>
      <c r="D73">
        <v>2011</v>
      </c>
      <c r="E73">
        <v>0</v>
      </c>
      <c r="F73">
        <v>9.4840232068946992</v>
      </c>
      <c r="G73">
        <v>6</v>
      </c>
      <c r="H73">
        <v>5749.1172366000001</v>
      </c>
      <c r="I73">
        <v>60000</v>
      </c>
      <c r="J73">
        <f>INDEX(Density!$G$6:$G$15,MATCH('Method 1'!G73,Density!$F$6:$F$15,0))</f>
        <v>0.4261871509003719</v>
      </c>
      <c r="K73">
        <f t="shared" si="2"/>
        <v>2450.1998952587733</v>
      </c>
      <c r="L73">
        <f t="shared" si="3"/>
        <v>0.21913295469549424</v>
      </c>
    </row>
    <row r="74" spans="1:12" x14ac:dyDescent="0.25">
      <c r="A74" t="s">
        <v>116</v>
      </c>
      <c r="B74">
        <v>520</v>
      </c>
      <c r="C74">
        <v>1</v>
      </c>
      <c r="D74">
        <v>2011</v>
      </c>
      <c r="E74">
        <v>0</v>
      </c>
      <c r="F74">
        <v>9.8773262558739994</v>
      </c>
      <c r="G74">
        <v>9</v>
      </c>
      <c r="H74">
        <v>2459.8096396999999</v>
      </c>
      <c r="I74">
        <v>1507983</v>
      </c>
      <c r="J74">
        <f>INDEX(Density!$G$6:$G$15,MATCH('Method 1'!G74,Density!$F$6:$F$15,0))</f>
        <v>0.25300277110349179</v>
      </c>
      <c r="K74">
        <f t="shared" si="2"/>
        <v>622.33865523118163</v>
      </c>
      <c r="L74">
        <f t="shared" si="3"/>
        <v>1.292027755332479E-2</v>
      </c>
    </row>
    <row r="75" spans="1:12" x14ac:dyDescent="0.25">
      <c r="A75" t="s">
        <v>118</v>
      </c>
      <c r="B75">
        <v>520</v>
      </c>
      <c r="C75">
        <v>1</v>
      </c>
      <c r="D75">
        <v>2011</v>
      </c>
      <c r="E75">
        <v>0</v>
      </c>
      <c r="F75">
        <v>9.2328861510818605</v>
      </c>
      <c r="G75">
        <v>1</v>
      </c>
      <c r="H75">
        <v>2406.4639981999999</v>
      </c>
      <c r="I75">
        <v>475000</v>
      </c>
      <c r="J75">
        <f>INDEX(Density!$G$6:$G$15,MATCH('Method 1'!G75,Density!$F$6:$F$15,0))</f>
        <v>0.96192937003316192</v>
      </c>
      <c r="K75">
        <f t="shared" si="2"/>
        <v>2314.84839779601</v>
      </c>
      <c r="L75">
        <f t="shared" si="3"/>
        <v>2.1532670653620238E-2</v>
      </c>
    </row>
    <row r="76" spans="1:12" x14ac:dyDescent="0.25">
      <c r="A76" t="s">
        <v>119</v>
      </c>
      <c r="B76">
        <v>520</v>
      </c>
      <c r="C76">
        <v>1</v>
      </c>
      <c r="D76">
        <v>2011</v>
      </c>
      <c r="E76">
        <v>0</v>
      </c>
      <c r="F76">
        <v>9.5304024942755294</v>
      </c>
      <c r="G76">
        <v>7</v>
      </c>
      <c r="H76">
        <v>2670.7918049999998</v>
      </c>
      <c r="I76">
        <v>200000</v>
      </c>
      <c r="J76">
        <f>INDEX(Density!$G$6:$G$15,MATCH('Method 1'!G76,Density!$F$6:$F$15,0))</f>
        <v>0.47613626439875167</v>
      </c>
      <c r="K76">
        <f t="shared" si="2"/>
        <v>1271.6608330194993</v>
      </c>
      <c r="L76">
        <f t="shared" si="3"/>
        <v>6.8860665866825932E-2</v>
      </c>
    </row>
    <row r="77" spans="1:12" x14ac:dyDescent="0.25">
      <c r="A77" t="s">
        <v>121</v>
      </c>
      <c r="B77">
        <v>520</v>
      </c>
      <c r="C77">
        <v>1</v>
      </c>
      <c r="D77">
        <v>2011</v>
      </c>
      <c r="E77">
        <v>0</v>
      </c>
      <c r="F77">
        <v>9.50632655339842</v>
      </c>
      <c r="G77">
        <v>7</v>
      </c>
      <c r="H77">
        <v>2642.5804997999999</v>
      </c>
      <c r="I77">
        <v>550000</v>
      </c>
      <c r="J77">
        <f>INDEX(Density!$G$6:$G$15,MATCH('Method 1'!G77,Density!$F$6:$F$15,0))</f>
        <v>0.47613626439875167</v>
      </c>
      <c r="K77">
        <f t="shared" si="2"/>
        <v>1258.228407547758</v>
      </c>
      <c r="L77">
        <f t="shared" si="3"/>
        <v>2.4444574150818285E-2</v>
      </c>
    </row>
    <row r="78" spans="1:12" x14ac:dyDescent="0.25">
      <c r="A78" t="s">
        <v>122</v>
      </c>
      <c r="B78">
        <v>520</v>
      </c>
      <c r="C78">
        <v>1</v>
      </c>
      <c r="D78">
        <v>2011</v>
      </c>
      <c r="E78">
        <v>0</v>
      </c>
      <c r="F78">
        <v>9.3445850515186208</v>
      </c>
      <c r="G78">
        <v>3</v>
      </c>
      <c r="H78">
        <v>2759.2676855</v>
      </c>
      <c r="I78">
        <v>200000</v>
      </c>
      <c r="J78">
        <f>INDEX(Density!$G$6:$G$15,MATCH('Method 1'!G78,Density!$F$6:$F$15,0))</f>
        <v>0.13486411003803972</v>
      </c>
      <c r="K78">
        <f t="shared" si="2"/>
        <v>372.12618076167917</v>
      </c>
      <c r="L78">
        <f t="shared" si="3"/>
        <v>5.718363093528709E-2</v>
      </c>
    </row>
    <row r="79" spans="1:12" x14ac:dyDescent="0.25">
      <c r="A79" t="s">
        <v>123</v>
      </c>
      <c r="B79">
        <v>520</v>
      </c>
      <c r="C79">
        <v>1</v>
      </c>
      <c r="D79">
        <v>2011</v>
      </c>
      <c r="E79">
        <v>0</v>
      </c>
      <c r="F79">
        <v>9.4256620807910707</v>
      </c>
      <c r="G79">
        <v>5</v>
      </c>
      <c r="H79">
        <v>3218.6909378999999</v>
      </c>
      <c r="I79">
        <v>100000</v>
      </c>
      <c r="J79">
        <f>INDEX(Density!$G$6:$G$15,MATCH('Method 1'!G79,Density!$F$6:$F$15,0))</f>
        <v>0.17325235851069082</v>
      </c>
      <c r="K79">
        <f t="shared" si="2"/>
        <v>557.6457963081624</v>
      </c>
      <c r="L79">
        <f t="shared" si="3"/>
        <v>0.1240260835635162</v>
      </c>
    </row>
    <row r="80" spans="1:12" x14ac:dyDescent="0.25">
      <c r="A80" t="s">
        <v>124</v>
      </c>
      <c r="B80">
        <v>520</v>
      </c>
      <c r="C80">
        <v>1</v>
      </c>
      <c r="D80">
        <v>2011</v>
      </c>
      <c r="E80">
        <v>0</v>
      </c>
      <c r="F80">
        <v>9.8005456059734097</v>
      </c>
      <c r="G80">
        <v>9</v>
      </c>
      <c r="H80">
        <v>2505.1673430999999</v>
      </c>
      <c r="I80">
        <v>360000</v>
      </c>
      <c r="J80">
        <f>INDEX(Density!$G$6:$G$15,MATCH('Method 1'!G80,Density!$F$6:$F$15,0))</f>
        <v>0.25300277110349179</v>
      </c>
      <c r="K80">
        <f t="shared" si="2"/>
        <v>633.81427988227199</v>
      </c>
      <c r="L80">
        <f t="shared" si="3"/>
        <v>5.0121074809633105E-2</v>
      </c>
    </row>
    <row r="81" spans="1:12" x14ac:dyDescent="0.25">
      <c r="A81" t="s">
        <v>125</v>
      </c>
      <c r="B81">
        <v>520</v>
      </c>
      <c r="C81">
        <v>1</v>
      </c>
      <c r="D81">
        <v>2011</v>
      </c>
      <c r="E81">
        <v>0</v>
      </c>
      <c r="F81">
        <v>9.7034136919946903</v>
      </c>
      <c r="G81">
        <v>8</v>
      </c>
      <c r="H81">
        <v>2672.0250531000002</v>
      </c>
      <c r="I81">
        <v>210000</v>
      </c>
      <c r="J81">
        <f>INDEX(Density!$G$6:$G$15,MATCH('Method 1'!G81,Density!$F$6:$F$15,0))</f>
        <v>0</v>
      </c>
      <c r="K81">
        <f t="shared" si="2"/>
        <v>0</v>
      </c>
      <c r="L81">
        <f t="shared" si="3"/>
        <v>7.7968598420424404E-2</v>
      </c>
    </row>
    <row r="82" spans="1:12" x14ac:dyDescent="0.25">
      <c r="A82" t="s">
        <v>127</v>
      </c>
      <c r="B82">
        <v>520</v>
      </c>
      <c r="C82">
        <v>1</v>
      </c>
      <c r="D82">
        <v>2011</v>
      </c>
      <c r="E82">
        <v>0</v>
      </c>
      <c r="F82">
        <v>9.1229419201176896</v>
      </c>
      <c r="G82">
        <v>0</v>
      </c>
      <c r="H82">
        <v>2543.3579356</v>
      </c>
      <c r="I82">
        <v>149000</v>
      </c>
      <c r="J82">
        <f>INDEX(Density!$G$6:$G$15,MATCH('Method 1'!G82,Density!$F$6:$F$15,0))</f>
        <v>1.787894463001708</v>
      </c>
      <c r="K82">
        <f t="shared" si="2"/>
        <v>4547.2555704906945</v>
      </c>
      <c r="L82">
        <f t="shared" si="3"/>
        <v>6.1497444073738465E-2</v>
      </c>
    </row>
    <row r="83" spans="1:12" x14ac:dyDescent="0.25">
      <c r="A83" t="s">
        <v>130</v>
      </c>
      <c r="B83">
        <v>520</v>
      </c>
      <c r="C83">
        <v>1</v>
      </c>
      <c r="D83">
        <v>2011</v>
      </c>
      <c r="E83">
        <v>0</v>
      </c>
      <c r="F83">
        <v>9.7795938483248008</v>
      </c>
      <c r="G83">
        <v>9</v>
      </c>
      <c r="H83">
        <v>2672.8643001</v>
      </c>
      <c r="I83">
        <v>167000</v>
      </c>
      <c r="J83">
        <f>INDEX(Density!$G$6:$G$15,MATCH('Method 1'!G83,Density!$F$6:$F$15,0))</f>
        <v>0.25300277110349179</v>
      </c>
      <c r="K83">
        <f t="shared" si="2"/>
        <v>676.24207470889507</v>
      </c>
      <c r="L83">
        <f t="shared" si="3"/>
        <v>0.10580523897369769</v>
      </c>
    </row>
    <row r="84" spans="1:12" x14ac:dyDescent="0.25">
      <c r="A84" t="s">
        <v>132</v>
      </c>
      <c r="B84">
        <v>520</v>
      </c>
      <c r="C84">
        <v>1</v>
      </c>
      <c r="D84">
        <v>2011</v>
      </c>
      <c r="E84">
        <v>0</v>
      </c>
      <c r="F84">
        <v>9.4583402733468898</v>
      </c>
      <c r="G84">
        <v>5</v>
      </c>
      <c r="H84">
        <v>2689.4360966999998</v>
      </c>
      <c r="I84">
        <v>150000</v>
      </c>
      <c r="J84">
        <f>INDEX(Density!$G$6:$G$15,MATCH('Method 1'!G84,Density!$F$6:$F$15,0))</f>
        <v>0.17325235851069082</v>
      </c>
      <c r="K84">
        <f t="shared" si="2"/>
        <v>465.95114681706133</v>
      </c>
      <c r="L84">
        <f t="shared" si="3"/>
        <v>8.5430653720302688E-2</v>
      </c>
    </row>
    <row r="85" spans="1:12" x14ac:dyDescent="0.25">
      <c r="A85" t="s">
        <v>133</v>
      </c>
      <c r="B85">
        <v>520</v>
      </c>
      <c r="C85">
        <v>1</v>
      </c>
      <c r="D85">
        <v>2011</v>
      </c>
      <c r="E85">
        <v>0</v>
      </c>
      <c r="F85">
        <v>9.4975136049332303</v>
      </c>
      <c r="G85">
        <v>6</v>
      </c>
      <c r="H85">
        <v>2373.7137168999998</v>
      </c>
      <c r="I85">
        <v>130000</v>
      </c>
      <c r="J85">
        <f>INDEX(Density!$G$6:$G$15,MATCH('Method 1'!G85,Density!$F$6:$F$15,0))</f>
        <v>0.4261871509003719</v>
      </c>
      <c r="K85">
        <f t="shared" si="2"/>
        <v>1011.6462860587429</v>
      </c>
      <c r="L85">
        <f t="shared" si="3"/>
        <v>0.10251192717355151</v>
      </c>
    </row>
    <row r="86" spans="1:12" x14ac:dyDescent="0.25">
      <c r="A86" t="s">
        <v>134</v>
      </c>
      <c r="B86">
        <v>520</v>
      </c>
      <c r="C86">
        <v>1</v>
      </c>
      <c r="D86">
        <v>2011</v>
      </c>
      <c r="E86">
        <v>0</v>
      </c>
      <c r="F86">
        <v>9.5407242296414303</v>
      </c>
      <c r="G86">
        <v>7</v>
      </c>
      <c r="H86">
        <v>4981.1289902999997</v>
      </c>
      <c r="I86">
        <v>100000</v>
      </c>
      <c r="J86">
        <f>INDEX(Density!$G$6:$G$15,MATCH('Method 1'!G86,Density!$F$6:$F$15,0))</f>
        <v>0.47613626439875167</v>
      </c>
      <c r="K86">
        <f t="shared" si="2"/>
        <v>2371.6961499297677</v>
      </c>
      <c r="L86">
        <f t="shared" si="3"/>
        <v>0.13915021647324063</v>
      </c>
    </row>
    <row r="87" spans="1:12" x14ac:dyDescent="0.25">
      <c r="A87" t="s">
        <v>135</v>
      </c>
      <c r="B87">
        <v>520</v>
      </c>
      <c r="C87">
        <v>1</v>
      </c>
      <c r="D87">
        <v>2011</v>
      </c>
      <c r="E87">
        <v>0</v>
      </c>
      <c r="F87">
        <v>8.9228659120395299</v>
      </c>
      <c r="G87">
        <v>0</v>
      </c>
      <c r="H87">
        <v>2459.8096396999999</v>
      </c>
      <c r="I87">
        <v>475000</v>
      </c>
      <c r="J87">
        <f>INDEX(Density!$G$6:$G$15,MATCH('Method 1'!G87,Density!$F$6:$F$15,0))</f>
        <v>1.787894463001708</v>
      </c>
      <c r="K87">
        <f t="shared" si="2"/>
        <v>4397.8800348578561</v>
      </c>
      <c r="L87">
        <f t="shared" si="3"/>
        <v>1.5792752116864702E-2</v>
      </c>
    </row>
    <row r="88" spans="1:12" x14ac:dyDescent="0.25">
      <c r="A88" t="s">
        <v>136</v>
      </c>
      <c r="B88">
        <v>520</v>
      </c>
      <c r="C88">
        <v>1</v>
      </c>
      <c r="D88">
        <v>2011</v>
      </c>
      <c r="E88">
        <v>0</v>
      </c>
      <c r="F88">
        <v>9.24840258890654</v>
      </c>
      <c r="G88">
        <v>1</v>
      </c>
      <c r="H88">
        <v>2131.3361008000002</v>
      </c>
      <c r="I88">
        <v>350000</v>
      </c>
      <c r="J88">
        <f>INDEX(Density!$G$6:$G$15,MATCH('Method 1'!G88,Density!$F$6:$F$15,0))</f>
        <v>0.96192937003316192</v>
      </c>
      <c r="K88">
        <f t="shared" si="2"/>
        <v>2050.19479277148</v>
      </c>
      <c r="L88">
        <f t="shared" si="3"/>
        <v>2.9679881758792909E-2</v>
      </c>
    </row>
    <row r="89" spans="1:12" x14ac:dyDescent="0.25">
      <c r="A89" t="s">
        <v>138</v>
      </c>
      <c r="B89">
        <v>520</v>
      </c>
      <c r="C89">
        <v>1</v>
      </c>
      <c r="D89">
        <v>2011</v>
      </c>
      <c r="E89">
        <v>0</v>
      </c>
      <c r="F89">
        <v>9.3178252429094393</v>
      </c>
      <c r="G89">
        <v>3</v>
      </c>
      <c r="H89">
        <v>2975.0441684000002</v>
      </c>
      <c r="I89">
        <v>200000</v>
      </c>
      <c r="J89">
        <f>INDEX(Density!$G$6:$G$15,MATCH('Method 1'!G89,Density!$F$6:$F$15,0))</f>
        <v>0.13486411003803972</v>
      </c>
      <c r="K89">
        <f t="shared" si="2"/>
        <v>401.22668409512602</v>
      </c>
      <c r="L89">
        <f t="shared" si="3"/>
        <v>5.5673700739820885E-2</v>
      </c>
    </row>
    <row r="90" spans="1:12" x14ac:dyDescent="0.25">
      <c r="A90" t="s">
        <v>139</v>
      </c>
      <c r="B90">
        <v>520</v>
      </c>
      <c r="C90">
        <v>1</v>
      </c>
      <c r="D90">
        <v>2011</v>
      </c>
      <c r="E90">
        <v>0</v>
      </c>
      <c r="F90">
        <v>9.4978095399498397</v>
      </c>
      <c r="G90">
        <v>6</v>
      </c>
      <c r="H90">
        <v>2909.8213988000002</v>
      </c>
      <c r="I90">
        <v>280000</v>
      </c>
      <c r="J90">
        <f>INDEX(Density!$G$6:$G$15,MATCH('Method 1'!G90,Density!$F$6:$F$15,0))</f>
        <v>0.4261871509003719</v>
      </c>
      <c r="K90">
        <f t="shared" si="2"/>
        <v>1240.128491583507</v>
      </c>
      <c r="L90">
        <f t="shared" si="3"/>
        <v>4.7608910389734575E-2</v>
      </c>
    </row>
    <row r="91" spans="1:12" x14ac:dyDescent="0.25">
      <c r="A91" t="s">
        <v>140</v>
      </c>
      <c r="B91">
        <v>520</v>
      </c>
      <c r="C91">
        <v>1</v>
      </c>
      <c r="D91">
        <v>2011</v>
      </c>
      <c r="E91">
        <v>0</v>
      </c>
      <c r="F91">
        <v>9.6512662036360997</v>
      </c>
      <c r="G91">
        <v>8</v>
      </c>
      <c r="H91">
        <v>2624.2610306000001</v>
      </c>
      <c r="I91">
        <v>230000</v>
      </c>
      <c r="J91">
        <f>INDEX(Density!$G$6:$G$15,MATCH('Method 1'!G91,Density!$F$6:$F$15,0))</f>
        <v>0</v>
      </c>
      <c r="K91">
        <f t="shared" si="2"/>
        <v>0</v>
      </c>
      <c r="L91">
        <f t="shared" si="3"/>
        <v>6.757154042090438E-2</v>
      </c>
    </row>
    <row r="92" spans="1:12" x14ac:dyDescent="0.25">
      <c r="A92" t="s">
        <v>141</v>
      </c>
      <c r="B92">
        <v>520</v>
      </c>
      <c r="C92">
        <v>1</v>
      </c>
      <c r="D92">
        <v>2011</v>
      </c>
      <c r="E92">
        <v>0</v>
      </c>
      <c r="F92">
        <v>9.3136292651793404</v>
      </c>
      <c r="G92">
        <v>3</v>
      </c>
      <c r="H92">
        <v>2778.5296106000001</v>
      </c>
      <c r="I92">
        <v>200000</v>
      </c>
      <c r="J92">
        <f>INDEX(Density!$G$6:$G$15,MATCH('Method 1'!G92,Density!$F$6:$F$15,0))</f>
        <v>0.13486411003803972</v>
      </c>
      <c r="K92">
        <f t="shared" si="2"/>
        <v>374.72392314791006</v>
      </c>
      <c r="L92">
        <f t="shared" si="3"/>
        <v>5.5440584548562585E-2</v>
      </c>
    </row>
    <row r="93" spans="1:12" x14ac:dyDescent="0.25">
      <c r="A93" t="s">
        <v>142</v>
      </c>
      <c r="B93">
        <v>520</v>
      </c>
      <c r="C93">
        <v>1</v>
      </c>
      <c r="D93">
        <v>2011</v>
      </c>
      <c r="E93">
        <v>0</v>
      </c>
      <c r="F93">
        <v>9.3309410920782003</v>
      </c>
      <c r="G93">
        <v>3</v>
      </c>
      <c r="H93">
        <v>2838.2090303999998</v>
      </c>
      <c r="I93">
        <v>88000</v>
      </c>
      <c r="J93">
        <f>INDEX(Density!$G$6:$G$15,MATCH('Method 1'!G93,Density!$F$6:$F$15,0))</f>
        <v>0.13486411003803972</v>
      </c>
      <c r="K93">
        <f t="shared" si="2"/>
        <v>382.77253498682359</v>
      </c>
      <c r="L93">
        <f t="shared" si="3"/>
        <v>0.1282016323955337</v>
      </c>
    </row>
    <row r="94" spans="1:12" x14ac:dyDescent="0.25">
      <c r="A94" t="s">
        <v>143</v>
      </c>
      <c r="B94">
        <v>520</v>
      </c>
      <c r="C94">
        <v>1</v>
      </c>
      <c r="D94">
        <v>2011</v>
      </c>
      <c r="E94">
        <v>0</v>
      </c>
      <c r="F94">
        <v>9.3429277929115493</v>
      </c>
      <c r="G94">
        <v>3</v>
      </c>
      <c r="H94">
        <v>3232.3925528</v>
      </c>
      <c r="I94">
        <v>185000</v>
      </c>
      <c r="J94">
        <f>INDEX(Density!$G$6:$G$15,MATCH('Method 1'!G94,Density!$F$6:$F$15,0))</f>
        <v>0.13486411003803972</v>
      </c>
      <c r="K94">
        <f t="shared" si="2"/>
        <v>435.93374492695932</v>
      </c>
      <c r="L94">
        <f t="shared" si="3"/>
        <v>6.1717774437804428E-2</v>
      </c>
    </row>
    <row r="95" spans="1:12" x14ac:dyDescent="0.25">
      <c r="A95" t="s">
        <v>144</v>
      </c>
      <c r="B95">
        <v>520</v>
      </c>
      <c r="C95">
        <v>1</v>
      </c>
      <c r="D95">
        <v>2011</v>
      </c>
      <c r="E95">
        <v>0</v>
      </c>
      <c r="F95">
        <v>9.3647678209284706</v>
      </c>
      <c r="G95">
        <v>4</v>
      </c>
      <c r="H95">
        <v>2719.4340471999999</v>
      </c>
      <c r="I95">
        <v>80000</v>
      </c>
      <c r="J95">
        <f>INDEX(Density!$G$6:$G$15,MATCH('Method 1'!G95,Density!$F$6:$F$15,0))</f>
        <v>0.33622888500494064</v>
      </c>
      <c r="K95">
        <f t="shared" si="2"/>
        <v>914.35227753452909</v>
      </c>
      <c r="L95">
        <f t="shared" si="3"/>
        <v>0.14587370108341591</v>
      </c>
    </row>
    <row r="96" spans="1:12" x14ac:dyDescent="0.25">
      <c r="A96" t="s">
        <v>145</v>
      </c>
      <c r="B96">
        <v>520</v>
      </c>
      <c r="C96">
        <v>1</v>
      </c>
      <c r="D96">
        <v>2011</v>
      </c>
      <c r="E96">
        <v>0</v>
      </c>
      <c r="F96">
        <v>9.3668527134076101</v>
      </c>
      <c r="G96">
        <v>4</v>
      </c>
      <c r="H96">
        <v>3832.1915981000002</v>
      </c>
      <c r="I96">
        <v>180000</v>
      </c>
      <c r="J96">
        <f>INDEX(Density!$G$6:$G$15,MATCH('Method 1'!G96,Density!$F$6:$F$15,0))</f>
        <v>0.33622888500494064</v>
      </c>
      <c r="K96">
        <f t="shared" si="2"/>
        <v>1288.4935081544647</v>
      </c>
      <c r="L96">
        <f t="shared" si="3"/>
        <v>6.4968066367268554E-2</v>
      </c>
    </row>
    <row r="97" spans="1:12" x14ac:dyDescent="0.25">
      <c r="A97" t="s">
        <v>147</v>
      </c>
      <c r="B97">
        <v>520</v>
      </c>
      <c r="C97">
        <v>1</v>
      </c>
      <c r="D97">
        <v>2011</v>
      </c>
      <c r="E97">
        <v>0</v>
      </c>
      <c r="F97">
        <v>9.2772745689376794</v>
      </c>
      <c r="G97">
        <v>2</v>
      </c>
      <c r="H97">
        <v>2527.7575301000002</v>
      </c>
      <c r="I97">
        <v>140000</v>
      </c>
      <c r="J97">
        <f>INDEX(Density!$G$6:$G$15,MATCH('Method 1'!G97,Density!$F$6:$F$15,0))</f>
        <v>0.99667051084347047</v>
      </c>
      <c r="K97">
        <f t="shared" si="2"/>
        <v>2519.3413888131963</v>
      </c>
      <c r="L97">
        <f t="shared" si="3"/>
        <v>7.6373222685576697E-2</v>
      </c>
    </row>
    <row r="98" spans="1:12" x14ac:dyDescent="0.25">
      <c r="A98" t="s">
        <v>148</v>
      </c>
      <c r="B98">
        <v>520</v>
      </c>
      <c r="C98">
        <v>1</v>
      </c>
      <c r="D98">
        <v>2011</v>
      </c>
      <c r="E98">
        <v>0</v>
      </c>
      <c r="F98">
        <v>8.9906518615764792</v>
      </c>
      <c r="G98">
        <v>0</v>
      </c>
      <c r="H98">
        <v>2975.0441684000002</v>
      </c>
      <c r="I98">
        <v>28000</v>
      </c>
      <c r="J98">
        <f>INDEX(Density!$G$6:$G$15,MATCH('Method 1'!G98,Density!$F$6:$F$15,0))</f>
        <v>1.787894463001708</v>
      </c>
      <c r="K98">
        <f t="shared" si="2"/>
        <v>5319.0649958678814</v>
      </c>
      <c r="L98">
        <f t="shared" si="3"/>
        <v>0.2867031475566541</v>
      </c>
    </row>
    <row r="99" spans="1:12" x14ac:dyDescent="0.25">
      <c r="A99" t="s">
        <v>149</v>
      </c>
      <c r="B99">
        <v>520</v>
      </c>
      <c r="C99">
        <v>1</v>
      </c>
      <c r="D99">
        <v>2011</v>
      </c>
      <c r="E99">
        <v>0</v>
      </c>
      <c r="F99">
        <v>9.2842614276926501</v>
      </c>
      <c r="G99">
        <v>2</v>
      </c>
      <c r="H99">
        <v>2818.5333826999999</v>
      </c>
      <c r="I99">
        <v>200000</v>
      </c>
      <c r="J99">
        <f>INDEX(Density!$G$6:$G$15,MATCH('Method 1'!G99,Density!$F$6:$F$15,0))</f>
        <v>0.99667051084347047</v>
      </c>
      <c r="K99">
        <f t="shared" si="2"/>
        <v>2809.1491063649837</v>
      </c>
      <c r="L99">
        <f t="shared" si="3"/>
        <v>5.383609005549031E-2</v>
      </c>
    </row>
    <row r="100" spans="1:12" x14ac:dyDescent="0.25">
      <c r="A100" t="s">
        <v>150</v>
      </c>
      <c r="B100">
        <v>520</v>
      </c>
      <c r="C100">
        <v>1</v>
      </c>
      <c r="D100">
        <v>2011</v>
      </c>
      <c r="E100">
        <v>0</v>
      </c>
      <c r="F100">
        <v>10.4543758122363</v>
      </c>
      <c r="G100">
        <v>9</v>
      </c>
      <c r="H100">
        <v>1670.3506714</v>
      </c>
      <c r="I100">
        <v>1507983</v>
      </c>
      <c r="J100">
        <f>INDEX(Density!$G$6:$G$15,MATCH('Method 1'!G100,Density!$F$6:$F$15,0))</f>
        <v>0.25300277110349179</v>
      </c>
      <c r="K100">
        <f t="shared" si="2"/>
        <v>422.60334857877803</v>
      </c>
      <c r="L100">
        <f t="shared" si="3"/>
        <v>2.3008127819063924E-2</v>
      </c>
    </row>
    <row r="101" spans="1:12" x14ac:dyDescent="0.25">
      <c r="A101" t="s">
        <v>151</v>
      </c>
      <c r="B101">
        <v>520</v>
      </c>
      <c r="C101">
        <v>1</v>
      </c>
      <c r="D101">
        <v>2011</v>
      </c>
      <c r="E101">
        <v>0</v>
      </c>
      <c r="F101">
        <v>9.7027515200429004</v>
      </c>
      <c r="G101">
        <v>8</v>
      </c>
      <c r="H101">
        <v>2652.17623</v>
      </c>
      <c r="I101">
        <v>320000</v>
      </c>
      <c r="J101">
        <f>INDEX(Density!$G$6:$G$15,MATCH('Method 1'!G101,Density!$F$6:$F$15,0))</f>
        <v>0</v>
      </c>
      <c r="K101">
        <f t="shared" si="2"/>
        <v>0</v>
      </c>
      <c r="L101">
        <f t="shared" si="3"/>
        <v>5.1133022647329933E-2</v>
      </c>
    </row>
    <row r="102" spans="1:12" x14ac:dyDescent="0.25">
      <c r="A102" t="s">
        <v>152</v>
      </c>
      <c r="B102">
        <v>520</v>
      </c>
      <c r="C102">
        <v>1</v>
      </c>
      <c r="D102">
        <v>2011</v>
      </c>
      <c r="E102">
        <v>0</v>
      </c>
      <c r="F102">
        <v>10.1015850133192</v>
      </c>
      <c r="G102">
        <v>9</v>
      </c>
      <c r="H102">
        <v>2312.5294358000001</v>
      </c>
      <c r="I102">
        <v>1507983</v>
      </c>
      <c r="J102">
        <f>INDEX(Density!$G$6:$G$15,MATCH('Method 1'!G102,Density!$F$6:$F$15,0))</f>
        <v>0.25300277110349179</v>
      </c>
      <c r="K102">
        <f t="shared" si="2"/>
        <v>585.07635551579438</v>
      </c>
      <c r="L102">
        <f t="shared" si="3"/>
        <v>1.6168367954287135E-2</v>
      </c>
    </row>
    <row r="103" spans="1:12" x14ac:dyDescent="0.25">
      <c r="A103" t="s">
        <v>154</v>
      </c>
      <c r="B103">
        <v>520</v>
      </c>
      <c r="C103">
        <v>1</v>
      </c>
      <c r="D103">
        <v>2011</v>
      </c>
      <c r="E103">
        <v>0</v>
      </c>
      <c r="F103">
        <v>9.3990229428041694</v>
      </c>
      <c r="G103">
        <v>5</v>
      </c>
      <c r="H103">
        <v>2266.6415458000001</v>
      </c>
      <c r="I103">
        <v>250000</v>
      </c>
      <c r="J103">
        <f>INDEX(Density!$G$6:$G$15,MATCH('Method 1'!G103,Density!$F$6:$F$15,0))</f>
        <v>0.17325235851069082</v>
      </c>
      <c r="K103">
        <f t="shared" si="2"/>
        <v>392.70099370816803</v>
      </c>
      <c r="L103">
        <f t="shared" si="3"/>
        <v>4.8306301835961345E-2</v>
      </c>
    </row>
    <row r="104" spans="1:12" x14ac:dyDescent="0.25">
      <c r="A104" t="s">
        <v>155</v>
      </c>
      <c r="B104">
        <v>520</v>
      </c>
      <c r="C104">
        <v>1</v>
      </c>
      <c r="D104">
        <v>2011</v>
      </c>
      <c r="E104">
        <v>0</v>
      </c>
      <c r="F104">
        <v>9.4236494303384806</v>
      </c>
      <c r="G104">
        <v>5</v>
      </c>
      <c r="H104">
        <v>2230.6192523999998</v>
      </c>
      <c r="I104">
        <v>147000</v>
      </c>
      <c r="J104">
        <f>INDEX(Density!$G$6:$G$15,MATCH('Method 1'!G104,Density!$F$6:$F$15,0))</f>
        <v>0.17325235851069082</v>
      </c>
      <c r="K104">
        <f t="shared" si="2"/>
        <v>386.46004641765393</v>
      </c>
      <c r="L104">
        <f t="shared" si="3"/>
        <v>8.4201845878858095E-2</v>
      </c>
    </row>
    <row r="105" spans="1:12" x14ac:dyDescent="0.25">
      <c r="A105" t="s">
        <v>156</v>
      </c>
      <c r="B105">
        <v>520</v>
      </c>
      <c r="C105">
        <v>1</v>
      </c>
      <c r="D105">
        <v>2011</v>
      </c>
      <c r="E105">
        <v>0</v>
      </c>
      <c r="F105">
        <v>9.84126287932407</v>
      </c>
      <c r="G105">
        <v>9</v>
      </c>
      <c r="H105">
        <v>2109.6835225</v>
      </c>
      <c r="I105">
        <v>300000</v>
      </c>
      <c r="J105">
        <f>INDEX(Density!$G$6:$G$15,MATCH('Method 1'!G105,Density!$F$6:$F$15,0))</f>
        <v>0.25300277110349179</v>
      </c>
      <c r="K105">
        <f t="shared" si="2"/>
        <v>533.75577734387571</v>
      </c>
      <c r="L105">
        <f t="shared" si="3"/>
        <v>6.2644782933593823E-2</v>
      </c>
    </row>
    <row r="106" spans="1:12" x14ac:dyDescent="0.25">
      <c r="A106" t="s">
        <v>157</v>
      </c>
      <c r="B106">
        <v>520</v>
      </c>
      <c r="C106">
        <v>1</v>
      </c>
      <c r="D106">
        <v>2011</v>
      </c>
      <c r="E106">
        <v>0</v>
      </c>
      <c r="F106">
        <v>9.9464966972448607</v>
      </c>
      <c r="G106">
        <v>9</v>
      </c>
      <c r="H106">
        <v>2925.3816345999999</v>
      </c>
      <c r="I106">
        <v>250000</v>
      </c>
      <c r="J106">
        <f>INDEX(Density!$G$6:$G$15,MATCH('Method 1'!G106,Density!$F$6:$F$15,0))</f>
        <v>0.25300277110349179</v>
      </c>
      <c r="K106">
        <f t="shared" si="2"/>
        <v>740.12966008906244</v>
      </c>
      <c r="L106">
        <f t="shared" si="3"/>
        <v>8.3515795312179689E-2</v>
      </c>
    </row>
    <row r="107" spans="1:12" x14ac:dyDescent="0.25">
      <c r="A107" t="s">
        <v>158</v>
      </c>
      <c r="B107">
        <v>520</v>
      </c>
      <c r="C107">
        <v>1</v>
      </c>
      <c r="D107">
        <v>2011</v>
      </c>
      <c r="E107">
        <v>0</v>
      </c>
      <c r="F107">
        <v>9.7691025850590307</v>
      </c>
      <c r="G107">
        <v>9</v>
      </c>
      <c r="H107">
        <v>1462.2804948</v>
      </c>
      <c r="I107">
        <v>240000</v>
      </c>
      <c r="J107">
        <f>INDEX(Density!$G$6:$G$15,MATCH('Method 1'!G107,Density!$F$6:$F$15,0))</f>
        <v>0.25300277110349179</v>
      </c>
      <c r="K107">
        <f t="shared" si="2"/>
        <v>369.9610173149851</v>
      </c>
      <c r="L107">
        <f t="shared" si="3"/>
        <v>7.2854453389288282E-2</v>
      </c>
    </row>
    <row r="108" spans="1:12" x14ac:dyDescent="0.25">
      <c r="A108" t="s">
        <v>160</v>
      </c>
      <c r="B108">
        <v>520</v>
      </c>
      <c r="C108">
        <v>1</v>
      </c>
      <c r="D108">
        <v>2011</v>
      </c>
      <c r="E108">
        <v>0</v>
      </c>
      <c r="F108">
        <v>9.3528998863900892</v>
      </c>
      <c r="G108">
        <v>3</v>
      </c>
      <c r="H108">
        <v>1865.8251967000001</v>
      </c>
      <c r="I108">
        <v>65000</v>
      </c>
      <c r="J108">
        <f>INDEX(Density!$G$6:$G$15,MATCH('Method 1'!G108,Density!$F$6:$F$15,0))</f>
        <v>0.13486411003803972</v>
      </c>
      <c r="K108">
        <f t="shared" si="2"/>
        <v>251.63285463949592</v>
      </c>
      <c r="L108">
        <f t="shared" si="3"/>
        <v>0.17741872495836644</v>
      </c>
    </row>
    <row r="109" spans="1:12" x14ac:dyDescent="0.25">
      <c r="A109" t="s">
        <v>161</v>
      </c>
      <c r="B109">
        <v>520</v>
      </c>
      <c r="C109">
        <v>1</v>
      </c>
      <c r="D109">
        <v>2011</v>
      </c>
      <c r="E109">
        <v>0</v>
      </c>
      <c r="F109">
        <v>9.5550627530773795</v>
      </c>
      <c r="G109">
        <v>7</v>
      </c>
      <c r="H109">
        <v>2011.329201</v>
      </c>
      <c r="I109">
        <v>264000</v>
      </c>
      <c r="J109">
        <f>INDEX(Density!$G$6:$G$15,MATCH('Method 1'!G109,Density!$F$6:$F$15,0))</f>
        <v>0.47613626439875167</v>
      </c>
      <c r="K109">
        <f t="shared" si="2"/>
        <v>957.66677224026591</v>
      </c>
      <c r="L109">
        <f t="shared" si="3"/>
        <v>5.3469620416235868E-2</v>
      </c>
    </row>
    <row r="110" spans="1:12" x14ac:dyDescent="0.25">
      <c r="A110" t="s">
        <v>162</v>
      </c>
      <c r="B110">
        <v>520</v>
      </c>
      <c r="C110">
        <v>1</v>
      </c>
      <c r="D110">
        <v>2011</v>
      </c>
      <c r="E110">
        <v>0</v>
      </c>
      <c r="F110">
        <v>9.71916262976473</v>
      </c>
      <c r="G110">
        <v>8</v>
      </c>
      <c r="H110">
        <v>2073.3072566000001</v>
      </c>
      <c r="I110">
        <v>270000</v>
      </c>
      <c r="J110">
        <f>INDEX(Density!$G$6:$G$15,MATCH('Method 1'!G110,Density!$F$6:$F$15,0))</f>
        <v>0</v>
      </c>
      <c r="K110">
        <f t="shared" si="2"/>
        <v>0</v>
      </c>
      <c r="L110">
        <f t="shared" si="3"/>
        <v>6.1604854285232755E-2</v>
      </c>
    </row>
    <row r="111" spans="1:12" x14ac:dyDescent="0.25">
      <c r="A111" t="s">
        <v>163</v>
      </c>
      <c r="B111">
        <v>520</v>
      </c>
      <c r="C111">
        <v>1</v>
      </c>
      <c r="D111">
        <v>2011</v>
      </c>
      <c r="E111">
        <v>0</v>
      </c>
      <c r="F111">
        <v>9.4406340163479907</v>
      </c>
      <c r="G111">
        <v>5</v>
      </c>
      <c r="H111">
        <v>2947.1084891999999</v>
      </c>
      <c r="I111">
        <v>70000</v>
      </c>
      <c r="J111">
        <f>INDEX(Density!$G$6:$G$15,MATCH('Method 1'!G111,Density!$F$6:$F$15,0))</f>
        <v>0.17325235851069082</v>
      </c>
      <c r="K111">
        <f t="shared" si="2"/>
        <v>510.59349654077874</v>
      </c>
      <c r="L111">
        <f t="shared" si="3"/>
        <v>0.17985280642953216</v>
      </c>
    </row>
    <row r="112" spans="1:12" x14ac:dyDescent="0.25">
      <c r="A112" t="s">
        <v>164</v>
      </c>
      <c r="B112">
        <v>520</v>
      </c>
      <c r="C112">
        <v>1</v>
      </c>
      <c r="D112">
        <v>2011</v>
      </c>
      <c r="E112">
        <v>0</v>
      </c>
      <c r="F112">
        <v>9.4587597776754304</v>
      </c>
      <c r="G112">
        <v>6</v>
      </c>
      <c r="H112">
        <v>2009.0480643000001</v>
      </c>
      <c r="I112">
        <v>250000</v>
      </c>
      <c r="J112">
        <f>INDEX(Density!$G$6:$G$15,MATCH('Method 1'!G112,Density!$F$6:$F$15,0))</f>
        <v>0.4261871509003719</v>
      </c>
      <c r="K112">
        <f t="shared" si="2"/>
        <v>856.23047054592416</v>
      </c>
      <c r="L112">
        <f t="shared" si="3"/>
        <v>5.127989986055323E-2</v>
      </c>
    </row>
    <row r="113" spans="1:12" x14ac:dyDescent="0.25">
      <c r="A113" t="s">
        <v>165</v>
      </c>
      <c r="B113">
        <v>520</v>
      </c>
      <c r="C113">
        <v>1</v>
      </c>
      <c r="D113">
        <v>2011</v>
      </c>
      <c r="E113">
        <v>0</v>
      </c>
      <c r="F113">
        <v>9.4915907358372298</v>
      </c>
      <c r="G113">
        <v>6</v>
      </c>
      <c r="H113">
        <v>1973.1351462</v>
      </c>
      <c r="I113">
        <v>210000</v>
      </c>
      <c r="J113">
        <f>INDEX(Density!$G$6:$G$15,MATCH('Method 1'!G113,Density!$F$6:$F$15,0))</f>
        <v>0.4261871509003719</v>
      </c>
      <c r="K113">
        <f t="shared" si="2"/>
        <v>840.92484630036677</v>
      </c>
      <c r="L113">
        <f t="shared" si="3"/>
        <v>6.3085011465072505E-2</v>
      </c>
    </row>
    <row r="114" spans="1:12" x14ac:dyDescent="0.25">
      <c r="A114" t="s">
        <v>166</v>
      </c>
      <c r="B114">
        <v>520</v>
      </c>
      <c r="C114">
        <v>1</v>
      </c>
      <c r="D114">
        <v>2011</v>
      </c>
      <c r="E114">
        <v>0</v>
      </c>
      <c r="F114">
        <v>9.1634222398738796</v>
      </c>
      <c r="G114">
        <v>1</v>
      </c>
      <c r="H114">
        <v>1925.8108411999999</v>
      </c>
      <c r="I114">
        <v>200000</v>
      </c>
      <c r="J114">
        <f>INDEX(Density!$G$6:$G$15,MATCH('Method 1'!G114,Density!$F$6:$F$15,0))</f>
        <v>0.96192937003316192</v>
      </c>
      <c r="K114">
        <f t="shared" si="2"/>
        <v>1852.4940092785496</v>
      </c>
      <c r="L114">
        <f t="shared" si="3"/>
        <v>4.7708275495861666E-2</v>
      </c>
    </row>
    <row r="115" spans="1:12" x14ac:dyDescent="0.25">
      <c r="A115" t="s">
        <v>167</v>
      </c>
      <c r="B115">
        <v>520</v>
      </c>
      <c r="C115">
        <v>1</v>
      </c>
      <c r="D115">
        <v>2011</v>
      </c>
      <c r="E115">
        <v>0</v>
      </c>
      <c r="F115">
        <v>9.41322351021606</v>
      </c>
      <c r="G115">
        <v>5</v>
      </c>
      <c r="H115">
        <v>1487.9362695</v>
      </c>
      <c r="I115">
        <v>108000</v>
      </c>
      <c r="J115">
        <f>INDEX(Density!$G$6:$G$15,MATCH('Method 1'!G115,Density!$F$6:$F$15,0))</f>
        <v>0.17325235851069082</v>
      </c>
      <c r="K115">
        <f t="shared" si="2"/>
        <v>257.78846800447388</v>
      </c>
      <c r="L115">
        <f t="shared" si="3"/>
        <v>0.11341938078587609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workbookViewId="0">
      <selection activeCell="Q8" sqref="Q8"/>
    </sheetView>
  </sheetViews>
  <sheetFormatPr defaultRowHeight="15" x14ac:dyDescent="0.25"/>
  <cols>
    <col min="5" max="5" width="11.42578125" bestFit="1" customWidth="1"/>
    <col min="10" max="10" width="10.140625" bestFit="1" customWidth="1"/>
    <col min="11" max="11" width="38.140625" bestFit="1" customWidth="1"/>
  </cols>
  <sheetData>
    <row r="1" spans="1:16" x14ac:dyDescent="0.25">
      <c r="E1" s="5" t="s">
        <v>180</v>
      </c>
      <c r="H1" s="6" t="s">
        <v>184</v>
      </c>
      <c r="P1" s="6" t="s">
        <v>185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5" t="s">
        <v>7</v>
      </c>
      <c r="I2" t="s">
        <v>8</v>
      </c>
      <c r="J2" s="5" t="s">
        <v>176</v>
      </c>
      <c r="K2" s="5" t="s">
        <v>178</v>
      </c>
      <c r="L2" t="s">
        <v>179</v>
      </c>
    </row>
    <row r="3" spans="1:16" x14ac:dyDescent="0.25">
      <c r="A3" t="s">
        <v>9</v>
      </c>
      <c r="B3">
        <v>520</v>
      </c>
      <c r="C3">
        <v>2</v>
      </c>
      <c r="D3">
        <v>2011</v>
      </c>
      <c r="E3">
        <v>1</v>
      </c>
      <c r="F3">
        <v>9.0402743860687202</v>
      </c>
      <c r="G3">
        <v>0</v>
      </c>
      <c r="H3">
        <v>3077.4963456999999</v>
      </c>
      <c r="I3" t="s">
        <v>10</v>
      </c>
      <c r="J3">
        <f>INDEX(Density!$H$6:$H$15,MATCH(G3,Density!$F$6:$F$15,0))</f>
        <v>0.64130636461636115</v>
      </c>
      <c r="K3">
        <f>H3*J3</f>
        <v>1973.6179935810032</v>
      </c>
      <c r="L3" t="e">
        <f>EXP(F3)/I3</f>
        <v>#VALUE!</v>
      </c>
      <c r="N3" s="6" t="s">
        <v>186</v>
      </c>
    </row>
    <row r="4" spans="1:16" x14ac:dyDescent="0.25">
      <c r="A4" t="s">
        <v>11</v>
      </c>
      <c r="B4">
        <v>520</v>
      </c>
      <c r="C4">
        <v>1</v>
      </c>
      <c r="D4">
        <v>2011</v>
      </c>
      <c r="E4">
        <v>0</v>
      </c>
      <c r="F4">
        <v>9.3813329292400702</v>
      </c>
      <c r="G4">
        <v>4</v>
      </c>
      <c r="H4">
        <v>3464.2962692999999</v>
      </c>
      <c r="I4">
        <v>110000</v>
      </c>
      <c r="J4">
        <f>INDEX(Density!$H$6:$H$15,MATCH(G4,Density!$F$6:$F$15,0))</f>
        <v>0.25162521838741531</v>
      </c>
      <c r="K4">
        <f t="shared" ref="K4:K67" si="0">H4*J4</f>
        <v>871.70430532132059</v>
      </c>
      <c r="L4">
        <f t="shared" ref="L4:L67" si="1">EXP(F4)/I4</f>
        <v>0.10786199257427538</v>
      </c>
      <c r="N4" s="6" t="s">
        <v>187</v>
      </c>
    </row>
    <row r="5" spans="1:16" x14ac:dyDescent="0.25">
      <c r="A5" t="s">
        <v>12</v>
      </c>
      <c r="B5">
        <v>520</v>
      </c>
      <c r="C5">
        <v>2</v>
      </c>
      <c r="D5">
        <v>2011</v>
      </c>
      <c r="E5">
        <v>1</v>
      </c>
      <c r="F5">
        <v>9.3860532265846004</v>
      </c>
      <c r="G5">
        <v>4</v>
      </c>
      <c r="H5">
        <v>3520.0958974999999</v>
      </c>
      <c r="I5" t="s">
        <v>10</v>
      </c>
      <c r="J5">
        <f>INDEX(Density!$H$6:$H$15,MATCH(G5,Density!$F$6:$F$15,0))</f>
        <v>0.25162521838741531</v>
      </c>
      <c r="K5">
        <f t="shared" si="0"/>
        <v>885.74489895308216</v>
      </c>
      <c r="L5" t="e">
        <f t="shared" si="1"/>
        <v>#VALUE!</v>
      </c>
    </row>
    <row r="6" spans="1:16" x14ac:dyDescent="0.25">
      <c r="A6" t="s">
        <v>13</v>
      </c>
      <c r="B6">
        <v>520</v>
      </c>
      <c r="C6">
        <v>2</v>
      </c>
      <c r="D6">
        <v>2011</v>
      </c>
      <c r="E6">
        <v>1</v>
      </c>
      <c r="F6">
        <v>9.3766582075072407</v>
      </c>
      <c r="G6">
        <v>4</v>
      </c>
      <c r="H6">
        <v>2493.2361999</v>
      </c>
      <c r="I6" t="s">
        <v>10</v>
      </c>
      <c r="J6">
        <f>INDEX(Density!$H$6:$H$15,MATCH(G6,Density!$F$6:$F$15,0))</f>
        <v>0.25162521838741531</v>
      </c>
      <c r="K6">
        <f t="shared" si="0"/>
        <v>627.36110329124699</v>
      </c>
      <c r="L6" t="e">
        <f t="shared" si="1"/>
        <v>#VALUE!</v>
      </c>
    </row>
    <row r="7" spans="1:16" x14ac:dyDescent="0.25">
      <c r="A7" t="s">
        <v>14</v>
      </c>
      <c r="B7">
        <v>520</v>
      </c>
      <c r="C7">
        <v>1</v>
      </c>
      <c r="D7">
        <v>2011</v>
      </c>
      <c r="E7">
        <v>0</v>
      </c>
      <c r="F7">
        <v>9.3972777159585892</v>
      </c>
      <c r="G7">
        <v>4</v>
      </c>
      <c r="H7">
        <v>2589.4876634000002</v>
      </c>
      <c r="I7">
        <v>55000</v>
      </c>
      <c r="J7">
        <f>INDEX(Density!$H$6:$H$15,MATCH(G7,Density!$F$6:$F$15,0))</f>
        <v>0.25162521838741531</v>
      </c>
      <c r="K7">
        <f t="shared" si="0"/>
        <v>651.58039881454283</v>
      </c>
      <c r="L7">
        <f t="shared" si="1"/>
        <v>0.21919122683854611</v>
      </c>
    </row>
    <row r="8" spans="1:16" x14ac:dyDescent="0.25">
      <c r="A8" t="s">
        <v>15</v>
      </c>
      <c r="B8">
        <v>520</v>
      </c>
      <c r="C8">
        <v>2</v>
      </c>
      <c r="D8">
        <v>2011</v>
      </c>
      <c r="E8">
        <v>1</v>
      </c>
      <c r="F8">
        <v>9.2731577523784594</v>
      </c>
      <c r="G8">
        <v>2</v>
      </c>
      <c r="H8">
        <v>2264.7071053999998</v>
      </c>
      <c r="I8" t="s">
        <v>10</v>
      </c>
      <c r="J8">
        <f>INDEX(Density!$H$6:$H$15,MATCH(G8,Density!$F$6:$F$15,0))</f>
        <v>0.49916623971295021</v>
      </c>
      <c r="K8">
        <f t="shared" si="0"/>
        <v>1130.465329853718</v>
      </c>
      <c r="L8" t="e">
        <f t="shared" si="1"/>
        <v>#VALUE!</v>
      </c>
    </row>
    <row r="9" spans="1:16" x14ac:dyDescent="0.25">
      <c r="A9" t="s">
        <v>16</v>
      </c>
      <c r="B9">
        <v>520</v>
      </c>
      <c r="C9">
        <v>2</v>
      </c>
      <c r="D9">
        <v>2011</v>
      </c>
      <c r="E9">
        <v>1</v>
      </c>
      <c r="F9">
        <v>9.4162411912044295</v>
      </c>
      <c r="G9">
        <v>5</v>
      </c>
      <c r="H9">
        <v>3366.4589022999999</v>
      </c>
      <c r="I9" t="s">
        <v>10</v>
      </c>
      <c r="J9">
        <f>INDEX(Density!$H$6:$H$15,MATCH(G9,Density!$F$6:$F$15,0))</f>
        <v>0.14766845108294926</v>
      </c>
      <c r="K9">
        <f t="shared" si="0"/>
        <v>497.11977173704662</v>
      </c>
      <c r="L9" t="e">
        <f t="shared" si="1"/>
        <v>#VALUE!</v>
      </c>
    </row>
    <row r="10" spans="1:16" x14ac:dyDescent="0.25">
      <c r="A10" t="s">
        <v>17</v>
      </c>
      <c r="B10">
        <v>520</v>
      </c>
      <c r="C10">
        <v>2</v>
      </c>
      <c r="D10">
        <v>2011</v>
      </c>
      <c r="E10">
        <v>1</v>
      </c>
      <c r="F10">
        <v>9.0491738403657092</v>
      </c>
      <c r="G10">
        <v>0</v>
      </c>
      <c r="H10">
        <v>3185.5469932999999</v>
      </c>
      <c r="I10" t="s">
        <v>10</v>
      </c>
      <c r="J10">
        <f>INDEX(Density!$H$6:$H$15,MATCH(G10,Density!$F$6:$F$15,0))</f>
        <v>0.64130636461636115</v>
      </c>
      <c r="K10">
        <f t="shared" si="0"/>
        <v>2042.9115615878027</v>
      </c>
      <c r="L10" t="e">
        <f t="shared" si="1"/>
        <v>#VALUE!</v>
      </c>
    </row>
    <row r="11" spans="1:16" x14ac:dyDescent="0.25">
      <c r="A11" t="s">
        <v>18</v>
      </c>
      <c r="B11">
        <v>520</v>
      </c>
      <c r="C11">
        <v>1</v>
      </c>
      <c r="D11">
        <v>2011</v>
      </c>
      <c r="E11">
        <v>0</v>
      </c>
      <c r="F11">
        <v>9.3995073087490901</v>
      </c>
      <c r="G11">
        <v>5</v>
      </c>
      <c r="H11">
        <v>1981.8868365000001</v>
      </c>
      <c r="I11">
        <v>115000</v>
      </c>
      <c r="J11">
        <f>INDEX(Density!$H$6:$H$15,MATCH(G11,Density!$F$6:$F$15,0))</f>
        <v>0.14766845108294926</v>
      </c>
      <c r="K11">
        <f t="shared" si="0"/>
        <v>292.66215936764132</v>
      </c>
      <c r="L11">
        <f t="shared" si="1"/>
        <v>0.10506457702389216</v>
      </c>
    </row>
    <row r="12" spans="1:16" x14ac:dyDescent="0.25">
      <c r="A12" t="s">
        <v>19</v>
      </c>
      <c r="B12">
        <v>520</v>
      </c>
      <c r="C12">
        <v>1</v>
      </c>
      <c r="D12">
        <v>2011</v>
      </c>
      <c r="E12">
        <v>0</v>
      </c>
      <c r="F12">
        <v>9.9140371456011707</v>
      </c>
      <c r="G12">
        <v>9</v>
      </c>
      <c r="H12">
        <v>2555.1722829</v>
      </c>
      <c r="I12">
        <v>1507983</v>
      </c>
      <c r="J12">
        <f>INDEX(Density!$H$6:$H$15,MATCH(G12,Density!$F$6:$F$15,0))</f>
        <v>0.20191716805277124</v>
      </c>
      <c r="K12">
        <f t="shared" si="0"/>
        <v>515.93315125010247</v>
      </c>
      <c r="L12">
        <f t="shared" si="1"/>
        <v>1.340340622173327E-2</v>
      </c>
    </row>
    <row r="13" spans="1:16" x14ac:dyDescent="0.25">
      <c r="A13" t="s">
        <v>20</v>
      </c>
      <c r="B13">
        <v>520</v>
      </c>
      <c r="C13">
        <v>1</v>
      </c>
      <c r="D13">
        <v>2011</v>
      </c>
      <c r="E13">
        <v>0</v>
      </c>
      <c r="F13">
        <v>9.5792762209829192</v>
      </c>
      <c r="G13">
        <v>8</v>
      </c>
      <c r="H13">
        <v>2844.9397921999998</v>
      </c>
      <c r="I13">
        <v>725000</v>
      </c>
      <c r="J13">
        <f>INDEX(Density!$H$6:$H$15,MATCH(G13,Density!$F$6:$F$15,0))</f>
        <v>0</v>
      </c>
      <c r="K13">
        <f t="shared" si="0"/>
        <v>0</v>
      </c>
      <c r="L13">
        <f t="shared" si="1"/>
        <v>1.9947514839508212E-2</v>
      </c>
    </row>
    <row r="14" spans="1:16" x14ac:dyDescent="0.25">
      <c r="A14" t="s">
        <v>21</v>
      </c>
      <c r="B14">
        <v>520</v>
      </c>
      <c r="C14">
        <v>1</v>
      </c>
      <c r="D14">
        <v>2011</v>
      </c>
      <c r="E14">
        <v>0</v>
      </c>
      <c r="F14">
        <v>9.3491390688015699</v>
      </c>
      <c r="G14">
        <v>3</v>
      </c>
      <c r="H14">
        <v>2458.0205430999999</v>
      </c>
      <c r="I14">
        <v>159000</v>
      </c>
      <c r="J14">
        <f>INDEX(Density!$H$6:$H$15,MATCH(G14,Density!$F$6:$F$15,0))</f>
        <v>0.11883723244496576</v>
      </c>
      <c r="K14">
        <f t="shared" si="0"/>
        <v>292.10435863487567</v>
      </c>
      <c r="L14">
        <f t="shared" si="1"/>
        <v>7.225740886513507E-2</v>
      </c>
    </row>
    <row r="15" spans="1:16" x14ac:dyDescent="0.25">
      <c r="A15" t="s">
        <v>22</v>
      </c>
      <c r="B15">
        <v>520</v>
      </c>
      <c r="C15">
        <v>2</v>
      </c>
      <c r="D15">
        <v>2011</v>
      </c>
      <c r="E15">
        <v>1</v>
      </c>
      <c r="F15">
        <v>9.3040223056707294</v>
      </c>
      <c r="G15">
        <v>2</v>
      </c>
      <c r="H15">
        <v>2746.5400663999999</v>
      </c>
      <c r="I15" t="s">
        <v>10</v>
      </c>
      <c r="J15">
        <f>INDEX(Density!$H$6:$H$15,MATCH(G15,Density!$F$6:$F$15,0))</f>
        <v>0.49916623971295021</v>
      </c>
      <c r="K15">
        <f t="shared" si="0"/>
        <v>1370.9800771658445</v>
      </c>
      <c r="L15" t="e">
        <f t="shared" si="1"/>
        <v>#VALUE!</v>
      </c>
    </row>
    <row r="16" spans="1:16" x14ac:dyDescent="0.25">
      <c r="A16" t="s">
        <v>23</v>
      </c>
      <c r="B16">
        <v>520</v>
      </c>
      <c r="C16">
        <v>2</v>
      </c>
      <c r="D16">
        <v>2011</v>
      </c>
      <c r="E16">
        <v>1</v>
      </c>
      <c r="F16">
        <v>9.3543653955266102</v>
      </c>
      <c r="G16">
        <v>3</v>
      </c>
      <c r="H16">
        <v>3121.5183938</v>
      </c>
      <c r="I16" t="s">
        <v>10</v>
      </c>
      <c r="J16">
        <f>INDEX(Density!$H$6:$H$15,MATCH(G16,Density!$F$6:$F$15,0))</f>
        <v>0.11883723244496576</v>
      </c>
      <c r="K16">
        <f t="shared" si="0"/>
        <v>370.95260694524677</v>
      </c>
      <c r="L16" t="e">
        <f t="shared" si="1"/>
        <v>#VALUE!</v>
      </c>
    </row>
    <row r="17" spans="1:12" x14ac:dyDescent="0.25">
      <c r="A17" t="s">
        <v>24</v>
      </c>
      <c r="B17">
        <v>520</v>
      </c>
      <c r="C17">
        <v>1</v>
      </c>
      <c r="D17">
        <v>2011</v>
      </c>
      <c r="E17">
        <v>0</v>
      </c>
      <c r="F17">
        <v>9.6978743944105794</v>
      </c>
      <c r="G17">
        <v>8</v>
      </c>
      <c r="H17">
        <v>2275.5554201999998</v>
      </c>
      <c r="I17">
        <v>130000</v>
      </c>
      <c r="J17">
        <f>INDEX(Density!$H$6:$H$15,MATCH(G17,Density!$F$6:$F$15,0))</f>
        <v>0</v>
      </c>
      <c r="K17">
        <f t="shared" si="0"/>
        <v>0</v>
      </c>
      <c r="L17">
        <f t="shared" si="1"/>
        <v>0.12525353259956681</v>
      </c>
    </row>
    <row r="18" spans="1:12" x14ac:dyDescent="0.25">
      <c r="A18" t="s">
        <v>25</v>
      </c>
      <c r="B18">
        <v>520</v>
      </c>
      <c r="C18">
        <v>1</v>
      </c>
      <c r="D18">
        <v>2011</v>
      </c>
      <c r="E18">
        <v>0</v>
      </c>
      <c r="F18">
        <v>9.2917191156796601</v>
      </c>
      <c r="G18">
        <v>2</v>
      </c>
      <c r="H18">
        <v>2650.8222921000001</v>
      </c>
      <c r="I18">
        <v>250000</v>
      </c>
      <c r="J18">
        <f>INDEX(Density!$H$6:$H$15,MATCH(G18,Density!$F$6:$F$15,0))</f>
        <v>0.49916623971295021</v>
      </c>
      <c r="K18">
        <f t="shared" si="0"/>
        <v>1323.2009956948209</v>
      </c>
      <c r="L18">
        <f t="shared" si="1"/>
        <v>4.3391266920026109E-2</v>
      </c>
    </row>
    <row r="19" spans="1:12" x14ac:dyDescent="0.25">
      <c r="A19" t="s">
        <v>26</v>
      </c>
      <c r="B19">
        <v>520</v>
      </c>
      <c r="C19">
        <v>1</v>
      </c>
      <c r="D19">
        <v>2011</v>
      </c>
      <c r="E19">
        <v>0</v>
      </c>
      <c r="F19">
        <v>9.4764483480529904</v>
      </c>
      <c r="G19">
        <v>6</v>
      </c>
      <c r="H19">
        <v>2759.2676855</v>
      </c>
      <c r="I19">
        <v>250000</v>
      </c>
      <c r="J19">
        <f>INDEX(Density!$H$6:$H$15,MATCH(G19,Density!$F$6:$F$15,0))</f>
        <v>0.29882975080185936</v>
      </c>
      <c r="K19">
        <f t="shared" si="0"/>
        <v>824.55127485358821</v>
      </c>
      <c r="L19">
        <f t="shared" si="1"/>
        <v>5.219503785863825E-2</v>
      </c>
    </row>
    <row r="20" spans="1:12" x14ac:dyDescent="0.25">
      <c r="A20" t="s">
        <v>27</v>
      </c>
      <c r="B20">
        <v>520</v>
      </c>
      <c r="C20">
        <v>1</v>
      </c>
      <c r="D20">
        <v>2011</v>
      </c>
      <c r="E20">
        <v>0</v>
      </c>
      <c r="F20">
        <v>9.8553200106635206</v>
      </c>
      <c r="G20">
        <v>9</v>
      </c>
      <c r="H20">
        <v>2719.4340471999999</v>
      </c>
      <c r="I20">
        <v>700000</v>
      </c>
      <c r="J20">
        <f>INDEX(Density!$H$6:$H$15,MATCH(G20,Density!$F$6:$F$15,0))</f>
        <v>0.20191716805277124</v>
      </c>
      <c r="K20">
        <f t="shared" si="0"/>
        <v>549.10042151691016</v>
      </c>
      <c r="L20">
        <f t="shared" si="1"/>
        <v>2.7227831732416885E-2</v>
      </c>
    </row>
    <row r="21" spans="1:12" x14ac:dyDescent="0.25">
      <c r="A21" t="s">
        <v>28</v>
      </c>
      <c r="B21">
        <v>520</v>
      </c>
      <c r="C21">
        <v>1</v>
      </c>
      <c r="D21">
        <v>2011</v>
      </c>
      <c r="E21">
        <v>0</v>
      </c>
      <c r="F21">
        <v>9.7418185240661792</v>
      </c>
      <c r="G21">
        <v>8</v>
      </c>
      <c r="H21">
        <v>2672.0250531000002</v>
      </c>
      <c r="I21">
        <v>450000</v>
      </c>
      <c r="J21">
        <f>INDEX(Density!$H$6:$H$15,MATCH(G21,Density!$F$6:$F$15,0))</f>
        <v>0</v>
      </c>
      <c r="K21">
        <f t="shared" si="0"/>
        <v>0</v>
      </c>
      <c r="L21">
        <f t="shared" si="1"/>
        <v>3.7809898797850579E-2</v>
      </c>
    </row>
    <row r="22" spans="1:12" x14ac:dyDescent="0.25">
      <c r="A22" t="s">
        <v>29</v>
      </c>
      <c r="B22">
        <v>520</v>
      </c>
      <c r="C22">
        <v>1</v>
      </c>
      <c r="D22">
        <v>2011</v>
      </c>
      <c r="E22">
        <v>0</v>
      </c>
      <c r="F22">
        <v>9.4382034798866599</v>
      </c>
      <c r="G22">
        <v>5</v>
      </c>
      <c r="H22">
        <v>4066.0900327999998</v>
      </c>
      <c r="I22">
        <v>59000</v>
      </c>
      <c r="J22">
        <f>INDEX(Density!$H$6:$H$15,MATCH(G22,Density!$F$6:$F$15,0))</f>
        <v>0.14766845108294926</v>
      </c>
      <c r="K22">
        <f t="shared" si="0"/>
        <v>600.43321710739428</v>
      </c>
      <c r="L22">
        <f t="shared" si="1"/>
        <v>0.21286667611121357</v>
      </c>
    </row>
    <row r="23" spans="1:12" x14ac:dyDescent="0.25">
      <c r="A23" t="s">
        <v>30</v>
      </c>
      <c r="B23">
        <v>520</v>
      </c>
      <c r="C23">
        <v>1</v>
      </c>
      <c r="D23">
        <v>2011</v>
      </c>
      <c r="E23">
        <v>0</v>
      </c>
      <c r="F23">
        <v>9.3962205508943093</v>
      </c>
      <c r="G23">
        <v>4</v>
      </c>
      <c r="H23">
        <v>2838.2090303999998</v>
      </c>
      <c r="I23">
        <v>150000</v>
      </c>
      <c r="J23">
        <f>INDEX(Density!$H$6:$H$15,MATCH(G23,Density!$F$6:$F$15,0))</f>
        <v>0.25162521838741531</v>
      </c>
      <c r="K23">
        <f t="shared" si="0"/>
        <v>714.1649671035342</v>
      </c>
      <c r="L23">
        <f t="shared" si="1"/>
        <v>8.0285196923000929E-2</v>
      </c>
    </row>
    <row r="24" spans="1:12" x14ac:dyDescent="0.25">
      <c r="A24" t="s">
        <v>31</v>
      </c>
      <c r="B24">
        <v>520</v>
      </c>
      <c r="C24">
        <v>1</v>
      </c>
      <c r="D24">
        <v>2011</v>
      </c>
      <c r="E24">
        <v>0</v>
      </c>
      <c r="F24">
        <v>9.5452572589777507</v>
      </c>
      <c r="G24">
        <v>7</v>
      </c>
      <c r="H24">
        <v>2785.4069632000001</v>
      </c>
      <c r="I24">
        <v>138000</v>
      </c>
      <c r="J24">
        <f>INDEX(Density!$H$6:$H$15,MATCH(G24,Density!$F$6:$F$15,0))</f>
        <v>0.32255576662001989</v>
      </c>
      <c r="K24">
        <f t="shared" si="0"/>
        <v>898.4490783637176</v>
      </c>
      <c r="L24">
        <f t="shared" si="1"/>
        <v>0.10129160891547925</v>
      </c>
    </row>
    <row r="25" spans="1:12" x14ac:dyDescent="0.25">
      <c r="A25" t="s">
        <v>32</v>
      </c>
      <c r="B25">
        <v>520</v>
      </c>
      <c r="C25">
        <v>1</v>
      </c>
      <c r="D25">
        <v>2011</v>
      </c>
      <c r="E25">
        <v>0</v>
      </c>
      <c r="F25">
        <v>9.4465729283084894</v>
      </c>
      <c r="G25">
        <v>5</v>
      </c>
      <c r="H25">
        <v>3019.5801842999999</v>
      </c>
      <c r="I25">
        <v>115000</v>
      </c>
      <c r="J25">
        <f>INDEX(Density!$H$6:$H$15,MATCH(G25,Density!$F$6:$F$15,0))</f>
        <v>0.14766845108294926</v>
      </c>
      <c r="K25">
        <f t="shared" si="0"/>
        <v>445.89672873634748</v>
      </c>
      <c r="L25">
        <f t="shared" si="1"/>
        <v>0.11012772184887568</v>
      </c>
    </row>
    <row r="26" spans="1:12" x14ac:dyDescent="0.25">
      <c r="A26" t="s">
        <v>33</v>
      </c>
      <c r="B26">
        <v>520</v>
      </c>
      <c r="C26">
        <v>1</v>
      </c>
      <c r="D26">
        <v>2011</v>
      </c>
      <c r="E26">
        <v>0</v>
      </c>
      <c r="F26">
        <v>9.6646976691352098</v>
      </c>
      <c r="G26">
        <v>8</v>
      </c>
      <c r="H26">
        <v>2227.2102263000002</v>
      </c>
      <c r="I26">
        <v>225000</v>
      </c>
      <c r="J26">
        <f>INDEX(Density!$H$6:$H$15,MATCH(G26,Density!$F$6:$F$15,0))</f>
        <v>0</v>
      </c>
      <c r="K26">
        <f t="shared" si="0"/>
        <v>0</v>
      </c>
      <c r="L26">
        <f t="shared" si="1"/>
        <v>7.0007142106030207E-2</v>
      </c>
    </row>
    <row r="27" spans="1:12" x14ac:dyDescent="0.25">
      <c r="A27" t="s">
        <v>34</v>
      </c>
      <c r="B27">
        <v>520</v>
      </c>
      <c r="C27">
        <v>1</v>
      </c>
      <c r="D27">
        <v>2011</v>
      </c>
      <c r="E27">
        <v>0</v>
      </c>
      <c r="F27">
        <v>9.5342926792641691</v>
      </c>
      <c r="G27">
        <v>7</v>
      </c>
      <c r="H27">
        <v>2299.3783785999999</v>
      </c>
      <c r="I27">
        <v>120000</v>
      </c>
      <c r="J27">
        <f>INDEX(Density!$H$6:$H$15,MATCH(G27,Density!$F$6:$F$15,0))</f>
        <v>0.32255576662001989</v>
      </c>
      <c r="K27">
        <f t="shared" si="0"/>
        <v>741.6777556588213</v>
      </c>
      <c r="L27">
        <f t="shared" si="1"/>
        <v>0.11521511387434173</v>
      </c>
    </row>
    <row r="28" spans="1:12" x14ac:dyDescent="0.25">
      <c r="A28" t="s">
        <v>35</v>
      </c>
      <c r="B28">
        <v>520</v>
      </c>
      <c r="C28">
        <v>1</v>
      </c>
      <c r="D28">
        <v>2011</v>
      </c>
      <c r="E28">
        <v>0</v>
      </c>
      <c r="F28">
        <v>9.3464914486966695</v>
      </c>
      <c r="G28">
        <v>3</v>
      </c>
      <c r="H28">
        <v>2627.4178772</v>
      </c>
      <c r="I28">
        <v>170000</v>
      </c>
      <c r="J28">
        <f>INDEX(Density!$H$6:$H$15,MATCH(G28,Density!$F$6:$F$15,0))</f>
        <v>0.11883723244496576</v>
      </c>
      <c r="K28">
        <f t="shared" si="0"/>
        <v>312.23506900287492</v>
      </c>
      <c r="L28">
        <f t="shared" si="1"/>
        <v>6.7403234854902808E-2</v>
      </c>
    </row>
    <row r="29" spans="1:12" x14ac:dyDescent="0.25">
      <c r="A29" t="s">
        <v>36</v>
      </c>
      <c r="B29">
        <v>520</v>
      </c>
      <c r="C29">
        <v>1</v>
      </c>
      <c r="D29">
        <v>2011</v>
      </c>
      <c r="E29">
        <v>0</v>
      </c>
      <c r="F29">
        <v>9.7248807665821104</v>
      </c>
      <c r="G29">
        <v>8</v>
      </c>
      <c r="H29">
        <v>2422.0212394</v>
      </c>
      <c r="I29">
        <v>325000</v>
      </c>
      <c r="J29">
        <f>INDEX(Density!$H$6:$H$15,MATCH(G29,Density!$F$6:$F$15,0))</f>
        <v>0</v>
      </c>
      <c r="K29">
        <f t="shared" si="0"/>
        <v>0</v>
      </c>
      <c r="L29">
        <f t="shared" si="1"/>
        <v>5.1472906623218018E-2</v>
      </c>
    </row>
    <row r="30" spans="1:12" x14ac:dyDescent="0.25">
      <c r="A30" t="s">
        <v>37</v>
      </c>
      <c r="B30">
        <v>520</v>
      </c>
      <c r="C30">
        <v>2</v>
      </c>
      <c r="D30">
        <v>2011</v>
      </c>
      <c r="E30">
        <v>1</v>
      </c>
      <c r="F30">
        <v>9.5576873389803794</v>
      </c>
      <c r="G30">
        <v>7</v>
      </c>
      <c r="H30">
        <v>1990.1655585000001</v>
      </c>
      <c r="I30" t="s">
        <v>10</v>
      </c>
      <c r="J30">
        <f>INDEX(Density!$H$6:$H$15,MATCH(G30,Density!$F$6:$F$15,0))</f>
        <v>0.32255576662001989</v>
      </c>
      <c r="K30">
        <f t="shared" si="0"/>
        <v>641.9393774227276</v>
      </c>
      <c r="L30" t="e">
        <f t="shared" si="1"/>
        <v>#VALUE!</v>
      </c>
    </row>
    <row r="31" spans="1:12" x14ac:dyDescent="0.25">
      <c r="A31" t="s">
        <v>38</v>
      </c>
      <c r="B31">
        <v>520</v>
      </c>
      <c r="C31">
        <v>2</v>
      </c>
      <c r="D31">
        <v>2011</v>
      </c>
      <c r="E31">
        <v>1</v>
      </c>
      <c r="F31">
        <v>9.2876820813132195</v>
      </c>
      <c r="G31">
        <v>2</v>
      </c>
      <c r="H31">
        <v>2737.6531614999999</v>
      </c>
      <c r="I31" t="s">
        <v>10</v>
      </c>
      <c r="J31">
        <f>INDEX(Density!$H$6:$H$15,MATCH(G31,Density!$F$6:$F$15,0))</f>
        <v>0.49916623971295021</v>
      </c>
      <c r="K31">
        <f t="shared" si="0"/>
        <v>1366.544034264225</v>
      </c>
      <c r="L31" t="e">
        <f t="shared" si="1"/>
        <v>#VALUE!</v>
      </c>
    </row>
    <row r="32" spans="1:12" x14ac:dyDescent="0.25">
      <c r="A32" t="s">
        <v>39</v>
      </c>
      <c r="B32">
        <v>520</v>
      </c>
      <c r="C32">
        <v>2</v>
      </c>
      <c r="D32">
        <v>2011</v>
      </c>
      <c r="E32">
        <v>1</v>
      </c>
      <c r="F32">
        <v>9.4643923374651404</v>
      </c>
      <c r="G32">
        <v>6</v>
      </c>
      <c r="H32">
        <v>2433.3955946000001</v>
      </c>
      <c r="I32" t="s">
        <v>10</v>
      </c>
      <c r="J32">
        <f>INDEX(Density!$H$6:$H$15,MATCH(G32,Density!$F$6:$F$15,0))</f>
        <v>0.29882975080185936</v>
      </c>
      <c r="K32">
        <f t="shared" si="0"/>
        <v>727.17099913666038</v>
      </c>
      <c r="L32" t="e">
        <f t="shared" si="1"/>
        <v>#VALUE!</v>
      </c>
    </row>
    <row r="33" spans="1:12" x14ac:dyDescent="0.25">
      <c r="A33" t="s">
        <v>40</v>
      </c>
      <c r="B33">
        <v>520</v>
      </c>
      <c r="C33">
        <v>1</v>
      </c>
      <c r="D33">
        <v>2011</v>
      </c>
      <c r="E33">
        <v>0</v>
      </c>
      <c r="F33">
        <v>9.3625740102613104</v>
      </c>
      <c r="G33">
        <v>4</v>
      </c>
      <c r="H33">
        <v>3252.7028495999998</v>
      </c>
      <c r="I33">
        <v>100000</v>
      </c>
      <c r="J33">
        <f>INDEX(Density!$H$6:$H$15,MATCH(G33,Density!$F$6:$F$15,0))</f>
        <v>0.25162521838741531</v>
      </c>
      <c r="K33">
        <f t="shared" si="0"/>
        <v>818.46206487996801</v>
      </c>
      <c r="L33">
        <f t="shared" si="1"/>
        <v>0.116443226060976</v>
      </c>
    </row>
    <row r="34" spans="1:12" x14ac:dyDescent="0.25">
      <c r="A34" t="s">
        <v>41</v>
      </c>
      <c r="B34">
        <v>520</v>
      </c>
      <c r="C34">
        <v>2</v>
      </c>
      <c r="D34">
        <v>2011</v>
      </c>
      <c r="E34">
        <v>1</v>
      </c>
      <c r="F34">
        <v>9.0320698696786099</v>
      </c>
      <c r="G34">
        <v>0</v>
      </c>
      <c r="H34">
        <v>2716.3749840999999</v>
      </c>
      <c r="I34" t="s">
        <v>10</v>
      </c>
      <c r="J34">
        <f>INDEX(Density!$H$6:$H$15,MATCH(G34,Density!$F$6:$F$15,0))</f>
        <v>0.64130636461636115</v>
      </c>
      <c r="K34">
        <f t="shared" si="0"/>
        <v>1742.0285659879967</v>
      </c>
      <c r="L34" t="e">
        <f t="shared" si="1"/>
        <v>#VALUE!</v>
      </c>
    </row>
    <row r="35" spans="1:12" x14ac:dyDescent="0.25">
      <c r="A35" t="s">
        <v>42</v>
      </c>
      <c r="B35">
        <v>520</v>
      </c>
      <c r="C35">
        <v>1</v>
      </c>
      <c r="D35">
        <v>2011</v>
      </c>
      <c r="E35">
        <v>0</v>
      </c>
      <c r="F35">
        <v>9.0648238104077503</v>
      </c>
      <c r="G35">
        <v>0</v>
      </c>
      <c r="H35">
        <v>2441.1843233</v>
      </c>
      <c r="I35">
        <v>150000</v>
      </c>
      <c r="J35">
        <f>INDEX(Density!$H$6:$H$15,MATCH(G35,Density!$F$6:$F$15,0))</f>
        <v>0.64130636461636115</v>
      </c>
      <c r="K35">
        <f t="shared" si="0"/>
        <v>1565.5470437339745</v>
      </c>
      <c r="L35">
        <f t="shared" si="1"/>
        <v>5.7638371415192985E-2</v>
      </c>
    </row>
    <row r="36" spans="1:12" x14ac:dyDescent="0.25">
      <c r="A36" t="s">
        <v>43</v>
      </c>
      <c r="B36">
        <v>520</v>
      </c>
      <c r="C36">
        <v>2</v>
      </c>
      <c r="D36">
        <v>2011</v>
      </c>
      <c r="E36">
        <v>1</v>
      </c>
      <c r="F36">
        <v>9.2121382656250308</v>
      </c>
      <c r="G36">
        <v>1</v>
      </c>
      <c r="H36">
        <v>2319.8688075</v>
      </c>
      <c r="I36" t="s">
        <v>10</v>
      </c>
      <c r="J36">
        <f>INDEX(Density!$H$6:$H$15,MATCH(G36,Density!$F$6:$F$15,0))</f>
        <v>0.49029765532125286</v>
      </c>
      <c r="K36">
        <f t="shared" si="0"/>
        <v>1137.426236970161</v>
      </c>
      <c r="L36" t="e">
        <f t="shared" si="1"/>
        <v>#VALUE!</v>
      </c>
    </row>
    <row r="37" spans="1:12" x14ac:dyDescent="0.25">
      <c r="A37" t="s">
        <v>44</v>
      </c>
      <c r="B37">
        <v>520</v>
      </c>
      <c r="C37">
        <v>2</v>
      </c>
      <c r="D37">
        <v>2011</v>
      </c>
      <c r="E37">
        <v>1</v>
      </c>
      <c r="F37">
        <v>8.7657312792534192</v>
      </c>
      <c r="G37">
        <v>0</v>
      </c>
      <c r="H37">
        <v>2433.0865861000002</v>
      </c>
      <c r="I37" t="s">
        <v>10</v>
      </c>
      <c r="J37">
        <f>INDEX(Density!$H$6:$H$15,MATCH(G37,Density!$F$6:$F$15,0))</f>
        <v>0.64130636461636115</v>
      </c>
      <c r="K37">
        <f t="shared" si="0"/>
        <v>1560.353913328624</v>
      </c>
      <c r="L37" t="e">
        <f t="shared" si="1"/>
        <v>#VALUE!</v>
      </c>
    </row>
    <row r="38" spans="1:12" x14ac:dyDescent="0.25">
      <c r="A38" t="s">
        <v>45</v>
      </c>
      <c r="B38">
        <v>520</v>
      </c>
      <c r="C38">
        <v>2</v>
      </c>
      <c r="D38">
        <v>2011</v>
      </c>
      <c r="E38">
        <v>1</v>
      </c>
      <c r="F38">
        <v>9.7565843576796496</v>
      </c>
      <c r="G38">
        <v>9</v>
      </c>
      <c r="H38">
        <v>3038.6317958999998</v>
      </c>
      <c r="I38" t="s">
        <v>10</v>
      </c>
      <c r="J38">
        <f>INDEX(Density!$H$6:$H$15,MATCH(G38,Density!$F$6:$F$15,0))</f>
        <v>0.20191716805277124</v>
      </c>
      <c r="K38">
        <f t="shared" si="0"/>
        <v>613.55192698323435</v>
      </c>
      <c r="L38" t="e">
        <f t="shared" si="1"/>
        <v>#VALUE!</v>
      </c>
    </row>
    <row r="39" spans="1:12" x14ac:dyDescent="0.25">
      <c r="A39" t="s">
        <v>46</v>
      </c>
      <c r="B39">
        <v>520</v>
      </c>
      <c r="C39">
        <v>1</v>
      </c>
      <c r="D39">
        <v>2011</v>
      </c>
      <c r="E39">
        <v>0</v>
      </c>
      <c r="F39">
        <v>9.2903297014181092</v>
      </c>
      <c r="G39">
        <v>2</v>
      </c>
      <c r="H39">
        <v>3410.5774141000002</v>
      </c>
      <c r="I39">
        <v>45000</v>
      </c>
      <c r="J39">
        <f>INDEX(Density!$H$6:$H$15,MATCH(G39,Density!$F$6:$F$15,0))</f>
        <v>0.49916623971295021</v>
      </c>
      <c r="K39">
        <f t="shared" si="0"/>
        <v>1702.4451030462146</v>
      </c>
      <c r="L39">
        <f t="shared" si="1"/>
        <v>0.24072789076868098</v>
      </c>
    </row>
    <row r="40" spans="1:12" x14ac:dyDescent="0.25">
      <c r="A40" t="s">
        <v>47</v>
      </c>
      <c r="B40">
        <v>520</v>
      </c>
      <c r="C40">
        <v>1</v>
      </c>
      <c r="D40">
        <v>2011</v>
      </c>
      <c r="E40">
        <v>0</v>
      </c>
      <c r="F40">
        <v>9.2805980568280493</v>
      </c>
      <c r="G40">
        <v>2</v>
      </c>
      <c r="H40">
        <v>2624.2610306000001</v>
      </c>
      <c r="I40">
        <v>100000</v>
      </c>
      <c r="J40">
        <f>INDEX(Density!$H$6:$H$15,MATCH(G40,Density!$F$6:$F$15,0))</f>
        <v>0.49916623971295021</v>
      </c>
      <c r="K40">
        <f t="shared" si="0"/>
        <v>1309.9425106698334</v>
      </c>
      <c r="L40">
        <f t="shared" si="1"/>
        <v>0.10727845859771541</v>
      </c>
    </row>
    <row r="41" spans="1:12" x14ac:dyDescent="0.25">
      <c r="A41" t="s">
        <v>48</v>
      </c>
      <c r="B41">
        <v>520</v>
      </c>
      <c r="C41">
        <v>2</v>
      </c>
      <c r="D41">
        <v>2011</v>
      </c>
      <c r="E41">
        <v>1</v>
      </c>
      <c r="F41">
        <v>9.2592094794049693</v>
      </c>
      <c r="G41">
        <v>1</v>
      </c>
      <c r="H41">
        <v>2386.8607858999999</v>
      </c>
      <c r="I41" t="s">
        <v>10</v>
      </c>
      <c r="J41">
        <f>INDEX(Density!$H$6:$H$15,MATCH(G41,Density!$F$6:$F$15,0))</f>
        <v>0.49029765532125286</v>
      </c>
      <c r="K41">
        <f t="shared" si="0"/>
        <v>1170.2722469050129</v>
      </c>
      <c r="L41" t="e">
        <f t="shared" si="1"/>
        <v>#VALUE!</v>
      </c>
    </row>
    <row r="42" spans="1:12" x14ac:dyDescent="0.25">
      <c r="A42" t="s">
        <v>49</v>
      </c>
      <c r="B42">
        <v>520</v>
      </c>
      <c r="C42">
        <v>2</v>
      </c>
      <c r="D42">
        <v>2011</v>
      </c>
      <c r="E42">
        <v>1</v>
      </c>
      <c r="F42">
        <v>8.9205142530784993</v>
      </c>
      <c r="G42">
        <v>0</v>
      </c>
      <c r="H42">
        <v>1874.1089460000001</v>
      </c>
      <c r="I42" t="s">
        <v>10</v>
      </c>
      <c r="J42">
        <f>INDEX(Density!$H$6:$H$15,MATCH(G42,Density!$F$6:$F$15,0))</f>
        <v>0.64130636461636115</v>
      </c>
      <c r="K42">
        <f t="shared" si="0"/>
        <v>1201.8779950542603</v>
      </c>
      <c r="L42" t="e">
        <f t="shared" si="1"/>
        <v>#VALUE!</v>
      </c>
    </row>
    <row r="43" spans="1:12" x14ac:dyDescent="0.25">
      <c r="A43" t="s">
        <v>50</v>
      </c>
      <c r="B43">
        <v>520</v>
      </c>
      <c r="C43">
        <v>2</v>
      </c>
      <c r="D43">
        <v>2011</v>
      </c>
      <c r="E43">
        <v>1</v>
      </c>
      <c r="F43">
        <v>8.8231184500964606</v>
      </c>
      <c r="G43">
        <v>0</v>
      </c>
      <c r="H43">
        <v>2280.3830257999998</v>
      </c>
      <c r="I43" t="s">
        <v>10</v>
      </c>
      <c r="J43">
        <f>INDEX(Density!$H$6:$H$15,MATCH(G43,Density!$F$6:$F$15,0))</f>
        <v>0.64130636461636115</v>
      </c>
      <c r="K43">
        <f t="shared" si="0"/>
        <v>1462.4241482086557</v>
      </c>
      <c r="L43" t="e">
        <f t="shared" si="1"/>
        <v>#VALUE!</v>
      </c>
    </row>
    <row r="44" spans="1:12" x14ac:dyDescent="0.25">
      <c r="A44" t="s">
        <v>51</v>
      </c>
      <c r="B44">
        <v>520</v>
      </c>
      <c r="C44">
        <v>1</v>
      </c>
      <c r="D44">
        <v>2011</v>
      </c>
      <c r="E44">
        <v>0</v>
      </c>
      <c r="F44">
        <v>9.5256462707784806</v>
      </c>
      <c r="G44">
        <v>7</v>
      </c>
      <c r="H44">
        <v>2785.4069632000001</v>
      </c>
      <c r="I44">
        <v>120000</v>
      </c>
      <c r="J44">
        <f>INDEX(Density!$H$6:$H$15,MATCH(G44,Density!$F$6:$F$15,0))</f>
        <v>0.32255576662001989</v>
      </c>
      <c r="K44">
        <f t="shared" si="0"/>
        <v>898.4490783637176</v>
      </c>
      <c r="L44">
        <f t="shared" si="1"/>
        <v>0.1142232113129974</v>
      </c>
    </row>
    <row r="45" spans="1:12" x14ac:dyDescent="0.25">
      <c r="A45" t="s">
        <v>52</v>
      </c>
      <c r="B45">
        <v>520</v>
      </c>
      <c r="C45">
        <v>1</v>
      </c>
      <c r="D45">
        <v>2011</v>
      </c>
      <c r="E45">
        <v>0</v>
      </c>
      <c r="F45">
        <v>9.5811809521832796</v>
      </c>
      <c r="G45">
        <v>8</v>
      </c>
      <c r="H45">
        <v>3232.3925528</v>
      </c>
      <c r="I45">
        <v>380000</v>
      </c>
      <c r="J45">
        <f>INDEX(Density!$H$6:$H$15,MATCH(G45,Density!$F$6:$F$15,0))</f>
        <v>0</v>
      </c>
      <c r="K45">
        <f t="shared" si="0"/>
        <v>0</v>
      </c>
      <c r="L45">
        <f t="shared" si="1"/>
        <v>3.8130317456196924E-2</v>
      </c>
    </row>
    <row r="46" spans="1:12" x14ac:dyDescent="0.25">
      <c r="A46" t="s">
        <v>53</v>
      </c>
      <c r="B46">
        <v>520</v>
      </c>
      <c r="C46">
        <v>1</v>
      </c>
      <c r="D46">
        <v>2011</v>
      </c>
      <c r="E46">
        <v>0</v>
      </c>
      <c r="F46">
        <v>9.4550299182777593</v>
      </c>
      <c r="G46">
        <v>5</v>
      </c>
      <c r="H46">
        <v>2975.0441684000002</v>
      </c>
      <c r="I46">
        <v>185000</v>
      </c>
      <c r="J46">
        <f>INDEX(Density!$H$6:$H$15,MATCH(G46,Density!$F$6:$F$15,0))</f>
        <v>0.14766845108294926</v>
      </c>
      <c r="K46">
        <f t="shared" si="0"/>
        <v>439.32016425098891</v>
      </c>
      <c r="L46">
        <f t="shared" si="1"/>
        <v>6.9039174730063518E-2</v>
      </c>
    </row>
    <row r="47" spans="1:12" x14ac:dyDescent="0.25">
      <c r="A47" t="s">
        <v>54</v>
      </c>
      <c r="B47">
        <v>520</v>
      </c>
      <c r="C47">
        <v>1</v>
      </c>
      <c r="D47">
        <v>2011</v>
      </c>
      <c r="E47">
        <v>0</v>
      </c>
      <c r="F47">
        <v>9.5440135967639197</v>
      </c>
      <c r="G47">
        <v>7</v>
      </c>
      <c r="H47">
        <v>3558.2742573</v>
      </c>
      <c r="I47">
        <v>200000</v>
      </c>
      <c r="J47">
        <f>INDEX(Density!$H$6:$H$15,MATCH(G47,Density!$F$6:$F$15,0))</f>
        <v>0.32255576662001989</v>
      </c>
      <c r="K47">
        <f t="shared" si="0"/>
        <v>1147.7418809076835</v>
      </c>
      <c r="L47">
        <f t="shared" si="1"/>
        <v>6.9804343122353535E-2</v>
      </c>
    </row>
    <row r="48" spans="1:12" x14ac:dyDescent="0.25">
      <c r="A48" t="s">
        <v>55</v>
      </c>
      <c r="B48">
        <v>520</v>
      </c>
      <c r="C48">
        <v>2</v>
      </c>
      <c r="D48">
        <v>2011</v>
      </c>
      <c r="E48">
        <v>1</v>
      </c>
      <c r="F48">
        <v>9.5492892872714101</v>
      </c>
      <c r="G48">
        <v>7</v>
      </c>
      <c r="H48">
        <v>3186.0729381000001</v>
      </c>
      <c r="I48" t="s">
        <v>10</v>
      </c>
      <c r="J48">
        <f>INDEX(Density!$H$6:$H$15,MATCH(G48,Density!$F$6:$F$15,0))</f>
        <v>0.32255576662001989</v>
      </c>
      <c r="K48">
        <f t="shared" si="0"/>
        <v>1027.6861990561447</v>
      </c>
      <c r="L48" t="e">
        <f t="shared" si="1"/>
        <v>#VALUE!</v>
      </c>
    </row>
    <row r="49" spans="1:12" x14ac:dyDescent="0.25">
      <c r="A49" t="s">
        <v>56</v>
      </c>
      <c r="B49">
        <v>520</v>
      </c>
      <c r="C49">
        <v>1</v>
      </c>
      <c r="D49">
        <v>2011</v>
      </c>
      <c r="E49">
        <v>0</v>
      </c>
      <c r="F49">
        <v>9.0386962893203897</v>
      </c>
      <c r="G49">
        <v>0</v>
      </c>
      <c r="H49">
        <v>2543.3579356</v>
      </c>
      <c r="I49">
        <v>90000</v>
      </c>
      <c r="J49">
        <f>INDEX(Density!$H$6:$H$15,MATCH(G49,Density!$F$6:$F$15,0))</f>
        <v>0.64130636461636115</v>
      </c>
      <c r="K49">
        <f t="shared" si="0"/>
        <v>1631.0716315978091</v>
      </c>
      <c r="L49">
        <f t="shared" si="1"/>
        <v>9.3586544610642516E-2</v>
      </c>
    </row>
    <row r="50" spans="1:12" x14ac:dyDescent="0.25">
      <c r="A50" t="s">
        <v>57</v>
      </c>
      <c r="B50">
        <v>520</v>
      </c>
      <c r="C50">
        <v>1</v>
      </c>
      <c r="D50">
        <v>2011</v>
      </c>
      <c r="E50">
        <v>0</v>
      </c>
      <c r="F50">
        <v>9.1799334794711704</v>
      </c>
      <c r="G50">
        <v>1</v>
      </c>
      <c r="H50">
        <v>2498.2493860999998</v>
      </c>
      <c r="I50">
        <v>102000</v>
      </c>
      <c r="J50">
        <f>INDEX(Density!$H$6:$H$15,MATCH(G50,Density!$F$6:$F$15,0))</f>
        <v>0.49029765532125286</v>
      </c>
      <c r="K50">
        <f t="shared" si="0"/>
        <v>1224.8858164125893</v>
      </c>
      <c r="L50">
        <f t="shared" si="1"/>
        <v>9.5103014397814128E-2</v>
      </c>
    </row>
    <row r="51" spans="1:12" x14ac:dyDescent="0.25">
      <c r="A51" t="s">
        <v>58</v>
      </c>
      <c r="B51">
        <v>520</v>
      </c>
      <c r="C51">
        <v>2</v>
      </c>
      <c r="D51">
        <v>2011</v>
      </c>
      <c r="E51">
        <v>1</v>
      </c>
      <c r="F51">
        <v>9.1616147982979292</v>
      </c>
      <c r="G51">
        <v>1</v>
      </c>
      <c r="H51">
        <v>3657.1021421</v>
      </c>
      <c r="I51" t="s">
        <v>10</v>
      </c>
      <c r="J51">
        <f>INDEX(Density!$H$6:$H$15,MATCH(G51,Density!$F$6:$F$15,0))</f>
        <v>0.49029765532125286</v>
      </c>
      <c r="K51">
        <f t="shared" si="0"/>
        <v>1793.0686055419612</v>
      </c>
      <c r="L51" t="e">
        <f t="shared" si="1"/>
        <v>#VALUE!</v>
      </c>
    </row>
    <row r="52" spans="1:12" x14ac:dyDescent="0.25">
      <c r="A52" t="s">
        <v>59</v>
      </c>
      <c r="B52">
        <v>520</v>
      </c>
      <c r="C52">
        <v>2</v>
      </c>
      <c r="D52">
        <v>2011</v>
      </c>
      <c r="E52">
        <v>1</v>
      </c>
      <c r="F52">
        <v>9.5011564679550506</v>
      </c>
      <c r="G52">
        <v>6</v>
      </c>
      <c r="H52">
        <v>3015.2518918999999</v>
      </c>
      <c r="I52" t="s">
        <v>10</v>
      </c>
      <c r="J52">
        <f>INDEX(Density!$H$6:$H$15,MATCH(G52,Density!$F$6:$F$15,0))</f>
        <v>0.29882975080185936</v>
      </c>
      <c r="K52">
        <f t="shared" si="0"/>
        <v>901.04697146131195</v>
      </c>
      <c r="L52" t="e">
        <f t="shared" si="1"/>
        <v>#VALUE!</v>
      </c>
    </row>
    <row r="53" spans="1:12" x14ac:dyDescent="0.25">
      <c r="A53" t="s">
        <v>60</v>
      </c>
      <c r="B53">
        <v>520</v>
      </c>
      <c r="C53">
        <v>2</v>
      </c>
      <c r="D53">
        <v>2011</v>
      </c>
      <c r="E53">
        <v>1</v>
      </c>
      <c r="F53">
        <v>9.4852576525320895</v>
      </c>
      <c r="G53">
        <v>6</v>
      </c>
      <c r="H53">
        <v>2094.1197440999999</v>
      </c>
      <c r="I53" t="s">
        <v>10</v>
      </c>
      <c r="J53">
        <f>INDEX(Density!$H$6:$H$15,MATCH(G53,Density!$F$6:$F$15,0))</f>
        <v>0.29882975080185936</v>
      </c>
      <c r="K53">
        <f t="shared" si="0"/>
        <v>625.7852812786565</v>
      </c>
      <c r="L53" t="e">
        <f t="shared" si="1"/>
        <v>#VALUE!</v>
      </c>
    </row>
    <row r="54" spans="1:12" x14ac:dyDescent="0.25">
      <c r="A54" t="s">
        <v>61</v>
      </c>
      <c r="B54">
        <v>520</v>
      </c>
      <c r="C54">
        <v>1</v>
      </c>
      <c r="D54">
        <v>2011</v>
      </c>
      <c r="E54">
        <v>0</v>
      </c>
      <c r="F54">
        <v>9.4473232048201599</v>
      </c>
      <c r="G54">
        <v>5</v>
      </c>
      <c r="H54">
        <v>2252.8553649999999</v>
      </c>
      <c r="I54">
        <v>200000</v>
      </c>
      <c r="J54">
        <f>INDEX(Density!$H$6:$H$15,MATCH(G54,Density!$F$6:$F$15,0))</f>
        <v>0.14766845108294926</v>
      </c>
      <c r="K54">
        <f t="shared" si="0"/>
        <v>332.6756622634623</v>
      </c>
      <c r="L54">
        <f t="shared" si="1"/>
        <v>6.3370967980131421E-2</v>
      </c>
    </row>
    <row r="55" spans="1:12" x14ac:dyDescent="0.25">
      <c r="A55" t="s">
        <v>62</v>
      </c>
      <c r="B55">
        <v>520</v>
      </c>
      <c r="C55">
        <v>2</v>
      </c>
      <c r="D55">
        <v>2011</v>
      </c>
      <c r="E55">
        <v>1</v>
      </c>
      <c r="F55">
        <v>9.27787658721358</v>
      </c>
      <c r="G55">
        <v>2</v>
      </c>
      <c r="H55">
        <v>2350.8552116999999</v>
      </c>
      <c r="I55" t="s">
        <v>10</v>
      </c>
      <c r="J55">
        <f>INDEX(Density!$H$6:$H$15,MATCH(G55,Density!$F$6:$F$15,0))</f>
        <v>0.49916623971295021</v>
      </c>
      <c r="K55">
        <f t="shared" si="0"/>
        <v>1173.4675561338804</v>
      </c>
      <c r="L55" t="e">
        <f t="shared" si="1"/>
        <v>#VALUE!</v>
      </c>
    </row>
    <row r="56" spans="1:12" x14ac:dyDescent="0.25">
      <c r="A56" t="s">
        <v>63</v>
      </c>
      <c r="B56">
        <v>520</v>
      </c>
      <c r="C56">
        <v>1</v>
      </c>
      <c r="D56">
        <v>2011</v>
      </c>
      <c r="E56">
        <v>0</v>
      </c>
      <c r="F56">
        <v>9.4154820378216701</v>
      </c>
      <c r="G56">
        <v>5</v>
      </c>
      <c r="H56">
        <v>1973.4880766000001</v>
      </c>
      <c r="I56">
        <v>150000</v>
      </c>
      <c r="J56">
        <f>INDEX(Density!$H$6:$H$15,MATCH(G56,Density!$F$6:$F$15,0))</f>
        <v>0.14766845108294926</v>
      </c>
      <c r="K56">
        <f t="shared" si="0"/>
        <v>291.42192750219073</v>
      </c>
      <c r="L56">
        <f t="shared" si="1"/>
        <v>8.1846598377178309E-2</v>
      </c>
    </row>
    <row r="57" spans="1:12" x14ac:dyDescent="0.25">
      <c r="A57" t="s">
        <v>64</v>
      </c>
      <c r="B57">
        <v>520</v>
      </c>
      <c r="C57">
        <v>1</v>
      </c>
      <c r="D57">
        <v>2011</v>
      </c>
      <c r="E57">
        <v>0</v>
      </c>
      <c r="F57">
        <v>9.36221366076526</v>
      </c>
      <c r="G57">
        <v>4</v>
      </c>
      <c r="H57">
        <v>1860.5691185000001</v>
      </c>
      <c r="I57">
        <v>75000</v>
      </c>
      <c r="J57">
        <f>INDEX(Density!$H$6:$H$15,MATCH(G57,Density!$F$6:$F$15,0))</f>
        <v>0.25162521838741531</v>
      </c>
      <c r="K57">
        <f t="shared" si="0"/>
        <v>468.16611076744329</v>
      </c>
      <c r="L57">
        <f t="shared" si="1"/>
        <v>0.15520169781655638</v>
      </c>
    </row>
    <row r="58" spans="1:12" x14ac:dyDescent="0.25">
      <c r="A58" t="s">
        <v>65</v>
      </c>
      <c r="B58">
        <v>520</v>
      </c>
      <c r="C58">
        <v>1</v>
      </c>
      <c r="D58">
        <v>2011</v>
      </c>
      <c r="E58">
        <v>0</v>
      </c>
      <c r="F58">
        <v>9.5682636376055399</v>
      </c>
      <c r="G58">
        <v>7</v>
      </c>
      <c r="H58">
        <v>2299.3783785999999</v>
      </c>
      <c r="I58">
        <v>150000</v>
      </c>
      <c r="J58">
        <f>INDEX(Density!$H$6:$H$15,MATCH(G58,Density!$F$6:$F$15,0))</f>
        <v>0.32255576662001989</v>
      </c>
      <c r="K58">
        <f t="shared" si="0"/>
        <v>741.6777556588213</v>
      </c>
      <c r="L58">
        <f t="shared" si="1"/>
        <v>9.5357057254138955E-2</v>
      </c>
    </row>
    <row r="59" spans="1:12" x14ac:dyDescent="0.25">
      <c r="A59" t="s">
        <v>66</v>
      </c>
      <c r="B59">
        <v>520</v>
      </c>
      <c r="C59">
        <v>1</v>
      </c>
      <c r="D59">
        <v>2011</v>
      </c>
      <c r="E59">
        <v>0</v>
      </c>
      <c r="F59">
        <v>9.4035108205914799</v>
      </c>
      <c r="G59">
        <v>5</v>
      </c>
      <c r="H59">
        <v>2299.3783785999999</v>
      </c>
      <c r="I59">
        <v>135000</v>
      </c>
      <c r="J59">
        <f>INDEX(Density!$H$6:$H$15,MATCH(G59,Density!$F$6:$F$15,0))</f>
        <v>0.14766845108294926</v>
      </c>
      <c r="K59">
        <f t="shared" si="0"/>
        <v>339.54564362148528</v>
      </c>
      <c r="L59">
        <f t="shared" si="1"/>
        <v>8.985848483937571E-2</v>
      </c>
    </row>
    <row r="60" spans="1:12" x14ac:dyDescent="0.25">
      <c r="A60" t="s">
        <v>67</v>
      </c>
      <c r="B60">
        <v>520</v>
      </c>
      <c r="C60">
        <v>1</v>
      </c>
      <c r="D60">
        <v>2011</v>
      </c>
      <c r="E60">
        <v>0</v>
      </c>
      <c r="F60">
        <v>9.4601963597350505</v>
      </c>
      <c r="G60">
        <v>6</v>
      </c>
      <c r="H60">
        <v>2285.7207454999998</v>
      </c>
      <c r="I60">
        <v>65000</v>
      </c>
      <c r="J60">
        <f>INDEX(Density!$H$6:$H$15,MATCH(G60,Density!$F$6:$F$15,0))</f>
        <v>0.29882975080185936</v>
      </c>
      <c r="K60">
        <f t="shared" si="0"/>
        <v>683.04136078040517</v>
      </c>
      <c r="L60">
        <f t="shared" si="1"/>
        <v>0.19751392532680206</v>
      </c>
    </row>
    <row r="61" spans="1:12" x14ac:dyDescent="0.25">
      <c r="A61" t="s">
        <v>68</v>
      </c>
      <c r="B61">
        <v>520</v>
      </c>
      <c r="C61">
        <v>1</v>
      </c>
      <c r="D61">
        <v>2011</v>
      </c>
      <c r="E61">
        <v>0</v>
      </c>
      <c r="F61">
        <v>9.5624104012683908</v>
      </c>
      <c r="G61">
        <v>7</v>
      </c>
      <c r="H61">
        <v>3040.5582952</v>
      </c>
      <c r="I61">
        <v>125000</v>
      </c>
      <c r="J61">
        <f>INDEX(Density!$H$6:$H$15,MATCH(G61,Density!$F$6:$F$15,0))</f>
        <v>0.32255576662001989</v>
      </c>
      <c r="K61">
        <f t="shared" si="0"/>
        <v>980.7496118610967</v>
      </c>
      <c r="L61">
        <f t="shared" si="1"/>
        <v>0.11376064819622012</v>
      </c>
    </row>
    <row r="62" spans="1:12" x14ac:dyDescent="0.25">
      <c r="A62" t="s">
        <v>69</v>
      </c>
      <c r="B62">
        <v>520</v>
      </c>
      <c r="C62">
        <v>1</v>
      </c>
      <c r="D62">
        <v>2011</v>
      </c>
      <c r="E62">
        <v>0</v>
      </c>
      <c r="F62">
        <v>10.424892809196001</v>
      </c>
      <c r="G62">
        <v>9</v>
      </c>
      <c r="H62">
        <v>2481.5392717</v>
      </c>
      <c r="I62">
        <v>135000</v>
      </c>
      <c r="J62">
        <f>INDEX(Density!$H$6:$H$15,MATCH(G62,Density!$F$6:$F$15,0))</f>
        <v>0.20191716805277124</v>
      </c>
      <c r="K62">
        <f t="shared" si="0"/>
        <v>501.06538215340044</v>
      </c>
      <c r="L62">
        <f t="shared" si="1"/>
        <v>0.24953970249227497</v>
      </c>
    </row>
    <row r="63" spans="1:12" x14ac:dyDescent="0.25">
      <c r="A63" t="s">
        <v>70</v>
      </c>
      <c r="B63">
        <v>520</v>
      </c>
      <c r="C63">
        <v>1</v>
      </c>
      <c r="D63">
        <v>2011</v>
      </c>
      <c r="E63">
        <v>0</v>
      </c>
      <c r="F63">
        <v>10.086839562408899</v>
      </c>
      <c r="G63">
        <v>9</v>
      </c>
      <c r="H63">
        <v>2633.9212016000001</v>
      </c>
      <c r="I63">
        <v>225000</v>
      </c>
      <c r="J63">
        <f>INDEX(Density!$H$6:$H$15,MATCH(G63,Density!$F$6:$F$15,0))</f>
        <v>0.20191716805277124</v>
      </c>
      <c r="K63">
        <f t="shared" si="0"/>
        <v>531.83390990122439</v>
      </c>
      <c r="L63">
        <f t="shared" si="1"/>
        <v>0.1067766383123199</v>
      </c>
    </row>
    <row r="64" spans="1:12" x14ac:dyDescent="0.25">
      <c r="A64" t="s">
        <v>71</v>
      </c>
      <c r="B64">
        <v>520</v>
      </c>
      <c r="C64">
        <v>1</v>
      </c>
      <c r="D64">
        <v>2011</v>
      </c>
      <c r="E64">
        <v>0</v>
      </c>
      <c r="F64">
        <v>9.6754588659838898</v>
      </c>
      <c r="G64">
        <v>8</v>
      </c>
      <c r="H64">
        <v>2355.8826214999999</v>
      </c>
      <c r="I64">
        <v>265000</v>
      </c>
      <c r="J64">
        <f>INDEX(Density!$H$6:$H$15,MATCH(G64,Density!$F$6:$F$15,0))</f>
        <v>0</v>
      </c>
      <c r="K64">
        <f t="shared" si="0"/>
        <v>0</v>
      </c>
      <c r="L64">
        <f t="shared" si="1"/>
        <v>6.0083126196441912E-2</v>
      </c>
    </row>
    <row r="65" spans="1:12" x14ac:dyDescent="0.25">
      <c r="A65" t="s">
        <v>72</v>
      </c>
      <c r="B65">
        <v>520</v>
      </c>
      <c r="C65">
        <v>1</v>
      </c>
      <c r="D65">
        <v>2011</v>
      </c>
      <c r="E65">
        <v>0</v>
      </c>
      <c r="F65">
        <v>9.2501637257305696</v>
      </c>
      <c r="G65">
        <v>1</v>
      </c>
      <c r="H65">
        <v>2185.3705691999999</v>
      </c>
      <c r="I65">
        <v>150000</v>
      </c>
      <c r="J65">
        <f>INDEX(Density!$H$6:$H$15,MATCH(G65,Density!$F$6:$F$15,0))</f>
        <v>0.49029765532125286</v>
      </c>
      <c r="K65">
        <f t="shared" si="0"/>
        <v>1071.4820660868318</v>
      </c>
      <c r="L65">
        <f t="shared" si="1"/>
        <v>6.9375129007630196E-2</v>
      </c>
    </row>
    <row r="66" spans="1:12" x14ac:dyDescent="0.25">
      <c r="A66" t="s">
        <v>73</v>
      </c>
      <c r="B66">
        <v>520</v>
      </c>
      <c r="C66">
        <v>1</v>
      </c>
      <c r="D66">
        <v>2011</v>
      </c>
      <c r="E66">
        <v>0</v>
      </c>
      <c r="F66">
        <v>9.6880340463589594</v>
      </c>
      <c r="G66">
        <v>8</v>
      </c>
      <c r="H66">
        <v>2449.3084914000001</v>
      </c>
      <c r="I66">
        <v>400000</v>
      </c>
      <c r="J66">
        <f>INDEX(Density!$H$6:$H$15,MATCH(G66,Density!$F$6:$F$15,0))</f>
        <v>0</v>
      </c>
      <c r="K66">
        <f t="shared" si="0"/>
        <v>0</v>
      </c>
      <c r="L66">
        <f t="shared" si="1"/>
        <v>4.0308787578967525E-2</v>
      </c>
    </row>
    <row r="67" spans="1:12" x14ac:dyDescent="0.25">
      <c r="A67" t="s">
        <v>74</v>
      </c>
      <c r="B67">
        <v>520</v>
      </c>
      <c r="C67">
        <v>1</v>
      </c>
      <c r="D67">
        <v>2011</v>
      </c>
      <c r="E67">
        <v>0</v>
      </c>
      <c r="F67">
        <v>9.3570472193079794</v>
      </c>
      <c r="G67">
        <v>4</v>
      </c>
      <c r="H67">
        <v>2804.8513616999999</v>
      </c>
      <c r="I67">
        <v>108000</v>
      </c>
      <c r="J67">
        <f>INDEX(Density!$H$6:$H$15,MATCH(G67,Density!$F$6:$F$15,0))</f>
        <v>0.25162521838741531</v>
      </c>
      <c r="K67">
        <f t="shared" si="0"/>
        <v>705.7713364320017</v>
      </c>
      <c r="L67">
        <f t="shared" si="1"/>
        <v>0.10722355909662956</v>
      </c>
    </row>
    <row r="68" spans="1:12" x14ac:dyDescent="0.25">
      <c r="A68" t="s">
        <v>75</v>
      </c>
      <c r="B68">
        <v>520</v>
      </c>
      <c r="C68">
        <v>1</v>
      </c>
      <c r="D68">
        <v>2011</v>
      </c>
      <c r="E68">
        <v>0</v>
      </c>
      <c r="F68">
        <v>9.5094230639252508</v>
      </c>
      <c r="G68">
        <v>7</v>
      </c>
      <c r="H68">
        <v>2785.4069632000001</v>
      </c>
      <c r="I68">
        <v>250000</v>
      </c>
      <c r="J68">
        <f>INDEX(Density!$H$6:$H$15,MATCH(G68,Density!$F$6:$F$15,0))</f>
        <v>0.32255576662001989</v>
      </c>
      <c r="K68">
        <f t="shared" ref="K68:K131" si="2">H68*J68</f>
        <v>898.4490783637176</v>
      </c>
      <c r="L68">
        <f t="shared" ref="L68:L131" si="3">EXP(F68)/I68</f>
        <v>5.3944845558906648E-2</v>
      </c>
    </row>
    <row r="69" spans="1:12" x14ac:dyDescent="0.25">
      <c r="A69" t="s">
        <v>76</v>
      </c>
      <c r="B69">
        <v>520</v>
      </c>
      <c r="C69">
        <v>1</v>
      </c>
      <c r="D69">
        <v>2011</v>
      </c>
      <c r="E69">
        <v>0</v>
      </c>
      <c r="F69">
        <v>9.3668040685954104</v>
      </c>
      <c r="G69">
        <v>4</v>
      </c>
      <c r="H69">
        <v>2642.5804997999999</v>
      </c>
      <c r="I69">
        <v>55000</v>
      </c>
      <c r="J69">
        <f>INDEX(Density!$H$6:$H$15,MATCH(G69,Density!$F$6:$F$15,0))</f>
        <v>0.25162521838741531</v>
      </c>
      <c r="K69">
        <f t="shared" si="2"/>
        <v>664.93989536850006</v>
      </c>
      <c r="L69">
        <f t="shared" si="3"/>
        <v>0.21261241991371888</v>
      </c>
    </row>
    <row r="70" spans="1:12" x14ac:dyDescent="0.25">
      <c r="A70" t="s">
        <v>77</v>
      </c>
      <c r="B70">
        <v>520</v>
      </c>
      <c r="C70">
        <v>2</v>
      </c>
      <c r="D70">
        <v>2011</v>
      </c>
      <c r="E70">
        <v>1</v>
      </c>
      <c r="F70">
        <v>9.07743551445399</v>
      </c>
      <c r="G70">
        <v>0</v>
      </c>
      <c r="H70">
        <v>2795.6512367</v>
      </c>
      <c r="I70" t="s">
        <v>10</v>
      </c>
      <c r="J70">
        <f>INDEX(Density!$H$6:$H$15,MATCH(G70,Density!$F$6:$F$15,0))</f>
        <v>0.64130636461636115</v>
      </c>
      <c r="K70">
        <f t="shared" si="2"/>
        <v>1792.8689313433113</v>
      </c>
      <c r="L70" t="e">
        <f t="shared" si="3"/>
        <v>#VALUE!</v>
      </c>
    </row>
    <row r="71" spans="1:12" x14ac:dyDescent="0.25">
      <c r="A71" t="s">
        <v>78</v>
      </c>
      <c r="B71">
        <v>520</v>
      </c>
      <c r="C71">
        <v>1</v>
      </c>
      <c r="D71">
        <v>2011</v>
      </c>
      <c r="E71">
        <v>0</v>
      </c>
      <c r="F71">
        <v>9.5032523163250193</v>
      </c>
      <c r="G71">
        <v>7</v>
      </c>
      <c r="H71">
        <v>2072.5221993999999</v>
      </c>
      <c r="I71">
        <v>250000</v>
      </c>
      <c r="J71">
        <f>INDEX(Density!$H$6:$H$15,MATCH(G71,Density!$F$6:$F$15,0))</f>
        <v>0.32255576662001989</v>
      </c>
      <c r="K71">
        <f t="shared" si="2"/>
        <v>668.5039868644767</v>
      </c>
      <c r="L71">
        <f t="shared" si="3"/>
        <v>5.3612990482621255E-2</v>
      </c>
    </row>
    <row r="72" spans="1:12" x14ac:dyDescent="0.25">
      <c r="A72" t="s">
        <v>79</v>
      </c>
      <c r="B72">
        <v>520</v>
      </c>
      <c r="C72">
        <v>2</v>
      </c>
      <c r="D72">
        <v>2011</v>
      </c>
      <c r="E72">
        <v>1</v>
      </c>
      <c r="F72">
        <v>9.2795044204835992</v>
      </c>
      <c r="G72">
        <v>2</v>
      </c>
      <c r="H72">
        <v>3342.9892688</v>
      </c>
      <c r="I72" t="s">
        <v>10</v>
      </c>
      <c r="J72">
        <f>INDEX(Density!$H$6:$H$15,MATCH(G72,Density!$F$6:$F$15,0))</f>
        <v>0.49916623971295021</v>
      </c>
      <c r="K72">
        <f t="shared" si="2"/>
        <v>1668.707382707641</v>
      </c>
      <c r="L72" t="e">
        <f t="shared" si="3"/>
        <v>#VALUE!</v>
      </c>
    </row>
    <row r="73" spans="1:12" x14ac:dyDescent="0.25">
      <c r="A73" t="s">
        <v>80</v>
      </c>
      <c r="B73">
        <v>520</v>
      </c>
      <c r="C73">
        <v>1</v>
      </c>
      <c r="D73">
        <v>2011</v>
      </c>
      <c r="E73">
        <v>0</v>
      </c>
      <c r="F73">
        <v>9.2511892267838007</v>
      </c>
      <c r="G73">
        <v>1</v>
      </c>
      <c r="H73">
        <v>3410.5774141000002</v>
      </c>
      <c r="I73">
        <v>83000</v>
      </c>
      <c r="J73">
        <f>INDEX(Density!$H$6:$H$15,MATCH(G73,Density!$F$6:$F$15,0))</f>
        <v>0.49029765532125286</v>
      </c>
      <c r="K73">
        <f t="shared" si="2"/>
        <v>1672.1981094248517</v>
      </c>
      <c r="L73">
        <f t="shared" si="3"/>
        <v>0.12550537909740256</v>
      </c>
    </row>
    <row r="74" spans="1:12" x14ac:dyDescent="0.25">
      <c r="A74" t="s">
        <v>81</v>
      </c>
      <c r="B74">
        <v>520</v>
      </c>
      <c r="C74">
        <v>1</v>
      </c>
      <c r="D74">
        <v>2011</v>
      </c>
      <c r="E74">
        <v>0</v>
      </c>
      <c r="F74">
        <v>9.5844952853853798</v>
      </c>
      <c r="G74">
        <v>8</v>
      </c>
      <c r="H74">
        <v>2719.4340471999999</v>
      </c>
      <c r="I74">
        <v>222000</v>
      </c>
      <c r="J74">
        <f>INDEX(Density!$H$6:$H$15,MATCH(G74,Density!$F$6:$F$15,0))</f>
        <v>0</v>
      </c>
      <c r="K74">
        <f t="shared" si="2"/>
        <v>0</v>
      </c>
      <c r="L74">
        <f t="shared" si="3"/>
        <v>6.5484790103344001E-2</v>
      </c>
    </row>
    <row r="75" spans="1:12" x14ac:dyDescent="0.25">
      <c r="A75" t="s">
        <v>82</v>
      </c>
      <c r="B75">
        <v>520</v>
      </c>
      <c r="C75">
        <v>2</v>
      </c>
      <c r="D75">
        <v>2011</v>
      </c>
      <c r="E75">
        <v>1</v>
      </c>
      <c r="F75">
        <v>8.9232485745204801</v>
      </c>
      <c r="G75">
        <v>0</v>
      </c>
      <c r="H75">
        <v>2483.3945862999999</v>
      </c>
      <c r="I75" t="s">
        <v>10</v>
      </c>
      <c r="J75">
        <f>INDEX(Density!$H$6:$H$15,MATCH(G75,Density!$F$6:$F$15,0))</f>
        <v>0.64130636461636115</v>
      </c>
      <c r="K75">
        <f t="shared" si="2"/>
        <v>1592.6167540480051</v>
      </c>
      <c r="L75" t="e">
        <f t="shared" si="3"/>
        <v>#VALUE!</v>
      </c>
    </row>
    <row r="76" spans="1:12" x14ac:dyDescent="0.25">
      <c r="A76" t="s">
        <v>83</v>
      </c>
      <c r="B76">
        <v>520</v>
      </c>
      <c r="C76">
        <v>1</v>
      </c>
      <c r="D76">
        <v>2011</v>
      </c>
      <c r="E76">
        <v>0</v>
      </c>
      <c r="F76">
        <v>9.3118218236034007</v>
      </c>
      <c r="G76">
        <v>2</v>
      </c>
      <c r="H76">
        <v>2819.2257576000002</v>
      </c>
      <c r="I76">
        <v>55000</v>
      </c>
      <c r="J76">
        <f>INDEX(Density!$H$6:$H$15,MATCH(G76,Density!$F$6:$F$15,0))</f>
        <v>0.49916623971295021</v>
      </c>
      <c r="K76">
        <f t="shared" si="2"/>
        <v>1407.2623203230853</v>
      </c>
      <c r="L76">
        <f t="shared" si="3"/>
        <v>0.20123807067061819</v>
      </c>
    </row>
    <row r="77" spans="1:12" x14ac:dyDescent="0.25">
      <c r="A77" t="s">
        <v>84</v>
      </c>
      <c r="B77">
        <v>520</v>
      </c>
      <c r="C77">
        <v>1</v>
      </c>
      <c r="D77">
        <v>2011</v>
      </c>
      <c r="E77">
        <v>0</v>
      </c>
      <c r="F77">
        <v>9.3164965453362196</v>
      </c>
      <c r="G77">
        <v>3</v>
      </c>
      <c r="H77">
        <v>2579.2000030999998</v>
      </c>
      <c r="I77">
        <v>160000</v>
      </c>
      <c r="J77">
        <f>INDEX(Density!$H$6:$H$15,MATCH(G77,Density!$F$6:$F$15,0))</f>
        <v>0.11883723244496576</v>
      </c>
      <c r="K77">
        <f t="shared" si="2"/>
        <v>306.50499029045108</v>
      </c>
      <c r="L77">
        <f t="shared" si="3"/>
        <v>6.9499720439011675E-2</v>
      </c>
    </row>
    <row r="78" spans="1:12" x14ac:dyDescent="0.25">
      <c r="A78" t="s">
        <v>85</v>
      </c>
      <c r="B78">
        <v>520</v>
      </c>
      <c r="C78">
        <v>1</v>
      </c>
      <c r="D78">
        <v>2011</v>
      </c>
      <c r="E78">
        <v>0</v>
      </c>
      <c r="F78">
        <v>9.5894749397235692</v>
      </c>
      <c r="G78">
        <v>8</v>
      </c>
      <c r="H78">
        <v>2561.3199140000002</v>
      </c>
      <c r="I78">
        <v>650000</v>
      </c>
      <c r="J78">
        <f>INDEX(Density!$H$6:$H$15,MATCH(G78,Density!$F$6:$F$15,0))</f>
        <v>0</v>
      </c>
      <c r="K78">
        <f t="shared" si="2"/>
        <v>0</v>
      </c>
      <c r="L78">
        <f t="shared" si="3"/>
        <v>2.2477225055937182E-2</v>
      </c>
    </row>
    <row r="79" spans="1:12" x14ac:dyDescent="0.25">
      <c r="A79" t="s">
        <v>86</v>
      </c>
      <c r="B79">
        <v>520</v>
      </c>
      <c r="C79">
        <v>2</v>
      </c>
      <c r="D79">
        <v>2011</v>
      </c>
      <c r="E79">
        <v>1</v>
      </c>
      <c r="F79">
        <v>9.4046130335180393</v>
      </c>
      <c r="G79">
        <v>5</v>
      </c>
      <c r="H79">
        <v>3038.6317958999998</v>
      </c>
      <c r="I79" t="s">
        <v>10</v>
      </c>
      <c r="J79">
        <f>INDEX(Density!$H$6:$H$15,MATCH(G79,Density!$F$6:$F$15,0))</f>
        <v>0.14766845108294926</v>
      </c>
      <c r="K79">
        <f t="shared" si="2"/>
        <v>448.71005071195339</v>
      </c>
      <c r="L79" t="e">
        <f t="shared" si="3"/>
        <v>#VALUE!</v>
      </c>
    </row>
    <row r="80" spans="1:12" x14ac:dyDescent="0.25">
      <c r="A80" t="s">
        <v>87</v>
      </c>
      <c r="B80">
        <v>520</v>
      </c>
      <c r="C80">
        <v>1</v>
      </c>
      <c r="D80">
        <v>2011</v>
      </c>
      <c r="E80">
        <v>0</v>
      </c>
      <c r="F80">
        <v>9.4680971226343207</v>
      </c>
      <c r="G80">
        <v>6</v>
      </c>
      <c r="H80">
        <v>2785.4069632000001</v>
      </c>
      <c r="I80">
        <v>60000</v>
      </c>
      <c r="J80">
        <f>INDEX(Density!$H$6:$H$15,MATCH(G80,Density!$F$6:$F$15,0))</f>
        <v>0.29882975080185936</v>
      </c>
      <c r="K80">
        <f t="shared" si="2"/>
        <v>832.36246869481988</v>
      </c>
      <c r="L80">
        <f t="shared" si="3"/>
        <v>0.21567066830808782</v>
      </c>
    </row>
    <row r="81" spans="1:12" x14ac:dyDescent="0.25">
      <c r="A81" t="s">
        <v>88</v>
      </c>
      <c r="B81">
        <v>520</v>
      </c>
      <c r="C81">
        <v>2</v>
      </c>
      <c r="D81">
        <v>2011</v>
      </c>
      <c r="E81">
        <v>1</v>
      </c>
      <c r="F81">
        <v>9.4634511823662102</v>
      </c>
      <c r="G81">
        <v>6</v>
      </c>
      <c r="H81">
        <v>2310.9884130999999</v>
      </c>
      <c r="I81" t="s">
        <v>10</v>
      </c>
      <c r="J81">
        <f>INDEX(Density!$H$6:$H$15,MATCH(G81,Density!$F$6:$F$15,0))</f>
        <v>0.29882975080185936</v>
      </c>
      <c r="K81">
        <f t="shared" si="2"/>
        <v>690.59209159265743</v>
      </c>
      <c r="L81" t="e">
        <f t="shared" si="3"/>
        <v>#VALUE!</v>
      </c>
    </row>
    <row r="82" spans="1:12" x14ac:dyDescent="0.25">
      <c r="A82" t="s">
        <v>89</v>
      </c>
      <c r="B82">
        <v>520</v>
      </c>
      <c r="C82">
        <v>2</v>
      </c>
      <c r="D82">
        <v>2011</v>
      </c>
      <c r="E82">
        <v>1</v>
      </c>
      <c r="F82">
        <v>9.0783373467221704</v>
      </c>
      <c r="G82">
        <v>0</v>
      </c>
      <c r="H82">
        <v>1253.4149543999999</v>
      </c>
      <c r="I82" t="s">
        <v>10</v>
      </c>
      <c r="J82">
        <f>INDEX(Density!$H$6:$H$15,MATCH(G82,Density!$F$6:$F$15,0))</f>
        <v>0.64130636461636115</v>
      </c>
      <c r="K82">
        <f t="shared" si="2"/>
        <v>803.82298776204607</v>
      </c>
      <c r="L82" t="e">
        <f t="shared" si="3"/>
        <v>#VALUE!</v>
      </c>
    </row>
    <row r="83" spans="1:12" x14ac:dyDescent="0.25">
      <c r="A83" t="s">
        <v>90</v>
      </c>
      <c r="B83">
        <v>520</v>
      </c>
      <c r="C83">
        <v>1</v>
      </c>
      <c r="D83">
        <v>2011</v>
      </c>
      <c r="E83">
        <v>0</v>
      </c>
      <c r="F83">
        <v>9.5793326751492902</v>
      </c>
      <c r="G83">
        <v>8</v>
      </c>
      <c r="H83">
        <v>2624.2610306000001</v>
      </c>
      <c r="I83">
        <v>250000</v>
      </c>
      <c r="J83">
        <f>INDEX(Density!$H$6:$H$15,MATCH(G83,Density!$F$6:$F$15,0))</f>
        <v>0</v>
      </c>
      <c r="K83">
        <f t="shared" si="2"/>
        <v>0</v>
      </c>
      <c r="L83">
        <f t="shared" si="3"/>
        <v>5.7851058875690288E-2</v>
      </c>
    </row>
    <row r="84" spans="1:12" x14ac:dyDescent="0.25">
      <c r="A84" t="s">
        <v>91</v>
      </c>
      <c r="B84">
        <v>520</v>
      </c>
      <c r="C84">
        <v>1</v>
      </c>
      <c r="D84">
        <v>2011</v>
      </c>
      <c r="E84">
        <v>0</v>
      </c>
      <c r="F84">
        <v>9.3569766553850204</v>
      </c>
      <c r="G84">
        <v>3</v>
      </c>
      <c r="H84">
        <v>3124.3447658999999</v>
      </c>
      <c r="I84">
        <v>84000</v>
      </c>
      <c r="J84">
        <f>INDEX(Density!$H$6:$H$15,MATCH(G84,Density!$F$6:$F$15,0))</f>
        <v>0.11883723244496576</v>
      </c>
      <c r="K84">
        <f t="shared" si="2"/>
        <v>371.28848518347041</v>
      </c>
      <c r="L84">
        <f t="shared" si="3"/>
        <v>0.13784913417678066</v>
      </c>
    </row>
    <row r="85" spans="1:12" x14ac:dyDescent="0.25">
      <c r="A85" t="s">
        <v>92</v>
      </c>
      <c r="B85">
        <v>520</v>
      </c>
      <c r="C85">
        <v>1</v>
      </c>
      <c r="D85">
        <v>2011</v>
      </c>
      <c r="E85">
        <v>0</v>
      </c>
      <c r="F85">
        <v>9.3490272476735505</v>
      </c>
      <c r="G85">
        <v>3</v>
      </c>
      <c r="H85">
        <v>2422.7765843000002</v>
      </c>
      <c r="I85">
        <v>40000</v>
      </c>
      <c r="J85">
        <f>INDEX(Density!$H$6:$H$15,MATCH(G85,Density!$F$6:$F$15,0))</f>
        <v>0.11883723244496576</v>
      </c>
      <c r="K85">
        <f t="shared" si="2"/>
        <v>287.91606411067932</v>
      </c>
      <c r="L85">
        <f t="shared" si="3"/>
        <v>0.28719108441231528</v>
      </c>
    </row>
    <row r="86" spans="1:12" x14ac:dyDescent="0.25">
      <c r="A86" t="s">
        <v>93</v>
      </c>
      <c r="B86">
        <v>520</v>
      </c>
      <c r="C86">
        <v>1</v>
      </c>
      <c r="D86">
        <v>2011</v>
      </c>
      <c r="E86">
        <v>0</v>
      </c>
      <c r="F86">
        <v>9.36221366076526</v>
      </c>
      <c r="G86">
        <v>4</v>
      </c>
      <c r="H86">
        <v>1923.7342997000001</v>
      </c>
      <c r="I86">
        <v>120000</v>
      </c>
      <c r="J86">
        <f>INDEX(Density!$H$6:$H$15,MATCH(G86,Density!$F$6:$F$15,0))</f>
        <v>0.25162521838741531</v>
      </c>
      <c r="K86">
        <f t="shared" si="2"/>
        <v>484.06006328137397</v>
      </c>
      <c r="L86">
        <f t="shared" si="3"/>
        <v>9.7001061135347733E-2</v>
      </c>
    </row>
    <row r="87" spans="1:12" x14ac:dyDescent="0.25">
      <c r="A87" t="s">
        <v>94</v>
      </c>
      <c r="B87">
        <v>520</v>
      </c>
      <c r="C87">
        <v>1</v>
      </c>
      <c r="D87">
        <v>2011</v>
      </c>
      <c r="E87">
        <v>0</v>
      </c>
      <c r="F87">
        <v>9.4608821289011793</v>
      </c>
      <c r="G87">
        <v>6</v>
      </c>
      <c r="H87">
        <v>2442.1017452999999</v>
      </c>
      <c r="I87">
        <v>200000</v>
      </c>
      <c r="J87">
        <f>INDEX(Density!$H$6:$H$15,MATCH(G87,Density!$F$6:$F$15,0))</f>
        <v>0.29882975080185936</v>
      </c>
      <c r="K87">
        <f t="shared" si="2"/>
        <v>729.77265598078486</v>
      </c>
      <c r="L87">
        <f t="shared" si="3"/>
        <v>6.4236061740711461E-2</v>
      </c>
    </row>
    <row r="88" spans="1:12" x14ac:dyDescent="0.25">
      <c r="A88" t="s">
        <v>95</v>
      </c>
      <c r="B88">
        <v>520</v>
      </c>
      <c r="C88">
        <v>2</v>
      </c>
      <c r="D88">
        <v>2011</v>
      </c>
      <c r="E88">
        <v>1</v>
      </c>
      <c r="F88">
        <v>9.5032604328474406</v>
      </c>
      <c r="G88">
        <v>7</v>
      </c>
      <c r="H88">
        <v>5358.2418975999999</v>
      </c>
      <c r="I88" t="s">
        <v>10</v>
      </c>
      <c r="J88">
        <f>INDEX(Density!$H$6:$H$15,MATCH(G88,Density!$F$6:$F$15,0))</f>
        <v>0.32255576662001989</v>
      </c>
      <c r="K88">
        <f t="shared" si="2"/>
        <v>1728.3318230158782</v>
      </c>
      <c r="L88" t="e">
        <f t="shared" si="3"/>
        <v>#VALUE!</v>
      </c>
    </row>
    <row r="89" spans="1:12" x14ac:dyDescent="0.25">
      <c r="A89" t="s">
        <v>96</v>
      </c>
      <c r="B89">
        <v>520</v>
      </c>
      <c r="C89">
        <v>1</v>
      </c>
      <c r="D89">
        <v>2011</v>
      </c>
      <c r="E89">
        <v>0</v>
      </c>
      <c r="F89">
        <v>9.3118704684156004</v>
      </c>
      <c r="G89">
        <v>2</v>
      </c>
      <c r="H89">
        <v>2086.9900843</v>
      </c>
      <c r="I89">
        <v>80000</v>
      </c>
      <c r="J89">
        <f>INDEX(Density!$H$6:$H$15,MATCH(G89,Density!$F$6:$F$15,0))</f>
        <v>0.49916623971295021</v>
      </c>
      <c r="K89">
        <f t="shared" si="2"/>
        <v>1041.754992698244</v>
      </c>
      <c r="L89">
        <f t="shared" si="3"/>
        <v>0.13835790381660076</v>
      </c>
    </row>
    <row r="90" spans="1:12" x14ac:dyDescent="0.25">
      <c r="A90" t="s">
        <v>97</v>
      </c>
      <c r="B90">
        <v>520</v>
      </c>
      <c r="C90">
        <v>2</v>
      </c>
      <c r="D90">
        <v>2011</v>
      </c>
      <c r="E90">
        <v>1</v>
      </c>
      <c r="F90">
        <v>9.10720178930295</v>
      </c>
      <c r="G90">
        <v>0</v>
      </c>
      <c r="H90">
        <v>3251.1020819999999</v>
      </c>
      <c r="I90" t="s">
        <v>10</v>
      </c>
      <c r="J90">
        <f>INDEX(Density!$H$6:$H$15,MATCH(G90,Density!$F$6:$F$15,0))</f>
        <v>0.64130636461636115</v>
      </c>
      <c r="K90">
        <f t="shared" si="2"/>
        <v>2084.9524572041028</v>
      </c>
      <c r="L90" t="e">
        <f t="shared" si="3"/>
        <v>#VALUE!</v>
      </c>
    </row>
    <row r="91" spans="1:12" x14ac:dyDescent="0.25">
      <c r="A91" t="s">
        <v>98</v>
      </c>
      <c r="B91">
        <v>520</v>
      </c>
      <c r="C91">
        <v>1</v>
      </c>
      <c r="D91">
        <v>2011</v>
      </c>
      <c r="E91">
        <v>0</v>
      </c>
      <c r="F91">
        <v>9.4347956938874606</v>
      </c>
      <c r="G91">
        <v>5</v>
      </c>
      <c r="H91">
        <v>3560.9615653000001</v>
      </c>
      <c r="I91">
        <v>200000</v>
      </c>
      <c r="J91">
        <f>INDEX(Density!$H$6:$H$15,MATCH(G91,Density!$F$6:$F$15,0))</f>
        <v>0.14766845108294926</v>
      </c>
      <c r="K91">
        <f t="shared" si="2"/>
        <v>525.84167871376553</v>
      </c>
      <c r="L91">
        <f t="shared" si="3"/>
        <v>6.258203945902778E-2</v>
      </c>
    </row>
    <row r="92" spans="1:12" x14ac:dyDescent="0.25">
      <c r="A92" t="s">
        <v>99</v>
      </c>
      <c r="B92">
        <v>520</v>
      </c>
      <c r="C92">
        <v>2</v>
      </c>
      <c r="D92">
        <v>2011</v>
      </c>
      <c r="E92">
        <v>1</v>
      </c>
      <c r="F92">
        <v>9.2721447004164794</v>
      </c>
      <c r="G92">
        <v>2</v>
      </c>
      <c r="H92">
        <v>2521.8401500999998</v>
      </c>
      <c r="I92" t="s">
        <v>10</v>
      </c>
      <c r="J92">
        <f>INDEX(Density!$H$6:$H$15,MATCH(G92,Density!$F$6:$F$15,0))</f>
        <v>0.49916623971295021</v>
      </c>
      <c r="K92">
        <f t="shared" si="2"/>
        <v>1258.8174648825589</v>
      </c>
      <c r="L92" t="e">
        <f t="shared" si="3"/>
        <v>#VALUE!</v>
      </c>
    </row>
    <row r="93" spans="1:12" x14ac:dyDescent="0.25">
      <c r="A93" t="s">
        <v>100</v>
      </c>
      <c r="B93">
        <v>520</v>
      </c>
      <c r="C93">
        <v>1</v>
      </c>
      <c r="D93">
        <v>2011</v>
      </c>
      <c r="E93">
        <v>0</v>
      </c>
      <c r="F93">
        <v>9.3566004284116495</v>
      </c>
      <c r="G93">
        <v>3</v>
      </c>
      <c r="H93">
        <v>2528.6242425</v>
      </c>
      <c r="I93">
        <v>200000</v>
      </c>
      <c r="J93">
        <f>INDEX(Density!$H$6:$H$15,MATCH(G93,Density!$F$6:$F$15,0))</f>
        <v>0.11883723244496576</v>
      </c>
      <c r="K93">
        <f t="shared" si="2"/>
        <v>300.49470687194798</v>
      </c>
      <c r="L93">
        <f t="shared" si="3"/>
        <v>5.7874858175010077E-2</v>
      </c>
    </row>
    <row r="94" spans="1:12" x14ac:dyDescent="0.25">
      <c r="A94" t="s">
        <v>101</v>
      </c>
      <c r="B94">
        <v>520</v>
      </c>
      <c r="C94">
        <v>1</v>
      </c>
      <c r="D94">
        <v>2011</v>
      </c>
      <c r="E94">
        <v>0</v>
      </c>
      <c r="F94">
        <v>9.2478460147626507</v>
      </c>
      <c r="G94">
        <v>1</v>
      </c>
      <c r="H94">
        <v>3243.5198768999999</v>
      </c>
      <c r="I94">
        <v>89000</v>
      </c>
      <c r="J94">
        <f>INDEX(Density!$H$6:$H$15,MATCH(G94,Density!$F$6:$F$15,0))</f>
        <v>0.49029765532125286</v>
      </c>
      <c r="K94">
        <f t="shared" si="2"/>
        <v>1590.2901906319487</v>
      </c>
      <c r="L94">
        <f t="shared" si="3"/>
        <v>0.11665369162999571</v>
      </c>
    </row>
    <row r="95" spans="1:12" x14ac:dyDescent="0.25">
      <c r="A95" t="s">
        <v>102</v>
      </c>
      <c r="B95">
        <v>520</v>
      </c>
      <c r="C95">
        <v>2</v>
      </c>
      <c r="D95">
        <v>2011</v>
      </c>
      <c r="E95">
        <v>1</v>
      </c>
      <c r="F95">
        <v>9.54396495195172</v>
      </c>
      <c r="G95">
        <v>7</v>
      </c>
      <c r="H95">
        <v>3501.3846196</v>
      </c>
      <c r="I95" t="s">
        <v>10</v>
      </c>
      <c r="J95">
        <f>INDEX(Density!$H$6:$H$15,MATCH(G95,Density!$F$6:$F$15,0))</f>
        <v>0.32255576662001989</v>
      </c>
      <c r="K95">
        <f t="shared" si="2"/>
        <v>1129.3918002066248</v>
      </c>
      <c r="L95" t="e">
        <f t="shared" si="3"/>
        <v>#VALUE!</v>
      </c>
    </row>
    <row r="96" spans="1:12" x14ac:dyDescent="0.25">
      <c r="A96" t="s">
        <v>103</v>
      </c>
      <c r="B96">
        <v>520</v>
      </c>
      <c r="C96">
        <v>1</v>
      </c>
      <c r="D96">
        <v>2011</v>
      </c>
      <c r="E96">
        <v>0</v>
      </c>
      <c r="F96">
        <v>9.3157889952424995</v>
      </c>
      <c r="G96">
        <v>3</v>
      </c>
      <c r="H96">
        <v>2611.6573908999999</v>
      </c>
      <c r="I96">
        <v>125000</v>
      </c>
      <c r="J96">
        <f>INDEX(Density!$H$6:$H$15,MATCH(G96,Density!$F$6:$F$15,0))</f>
        <v>0.11883723244496576</v>
      </c>
      <c r="K96">
        <f t="shared" si="2"/>
        <v>310.36213642899611</v>
      </c>
      <c r="L96">
        <f t="shared" si="3"/>
        <v>8.8896721021340414E-2</v>
      </c>
    </row>
    <row r="97" spans="1:12" x14ac:dyDescent="0.25">
      <c r="A97" t="s">
        <v>104</v>
      </c>
      <c r="B97">
        <v>520</v>
      </c>
      <c r="C97">
        <v>1</v>
      </c>
      <c r="D97">
        <v>2011</v>
      </c>
      <c r="E97">
        <v>0</v>
      </c>
      <c r="F97">
        <v>9.8110477321812706</v>
      </c>
      <c r="G97">
        <v>9</v>
      </c>
      <c r="H97">
        <v>2561.3199140000002</v>
      </c>
      <c r="I97">
        <v>325000</v>
      </c>
      <c r="J97">
        <f>INDEX(Density!$H$6:$H$15,MATCH(G97,Density!$F$6:$F$15,0))</f>
        <v>0.20191716805277124</v>
      </c>
      <c r="K97">
        <f t="shared" si="2"/>
        <v>517.17446351204762</v>
      </c>
      <c r="L97">
        <f t="shared" si="3"/>
        <v>5.6104866174850145E-2</v>
      </c>
    </row>
    <row r="98" spans="1:12" x14ac:dyDescent="0.25">
      <c r="A98" t="s">
        <v>105</v>
      </c>
      <c r="B98">
        <v>520</v>
      </c>
      <c r="C98">
        <v>1</v>
      </c>
      <c r="D98">
        <v>2011</v>
      </c>
      <c r="E98">
        <v>0</v>
      </c>
      <c r="F98">
        <v>9.2107203122322296</v>
      </c>
      <c r="G98">
        <v>1</v>
      </c>
      <c r="H98">
        <v>2693.7330347000002</v>
      </c>
      <c r="I98">
        <v>165000</v>
      </c>
      <c r="J98">
        <f>INDEX(Density!$H$6:$H$15,MATCH(G98,Density!$F$6:$F$15,0))</f>
        <v>0.49029765532125286</v>
      </c>
      <c r="K98">
        <f t="shared" si="2"/>
        <v>1320.7309909748133</v>
      </c>
      <c r="L98">
        <f t="shared" si="3"/>
        <v>6.0629091663181083E-2</v>
      </c>
    </row>
    <row r="99" spans="1:12" x14ac:dyDescent="0.25">
      <c r="A99" t="s">
        <v>106</v>
      </c>
      <c r="B99">
        <v>520</v>
      </c>
      <c r="C99">
        <v>1</v>
      </c>
      <c r="D99">
        <v>2011</v>
      </c>
      <c r="E99">
        <v>0</v>
      </c>
      <c r="F99">
        <v>9.2819015497039103</v>
      </c>
      <c r="G99">
        <v>2</v>
      </c>
      <c r="H99">
        <v>2301.2291773000002</v>
      </c>
      <c r="I99">
        <v>325000</v>
      </c>
      <c r="J99">
        <f>INDEX(Density!$H$6:$H$15,MATCH(G99,Density!$F$6:$F$15,0))</f>
        <v>0.49916623971295021</v>
      </c>
      <c r="K99">
        <f t="shared" si="2"/>
        <v>1148.6959151505671</v>
      </c>
      <c r="L99">
        <f t="shared" si="3"/>
        <v>3.3051811225205674E-2</v>
      </c>
    </row>
    <row r="100" spans="1:12" x14ac:dyDescent="0.25">
      <c r="A100" t="s">
        <v>107</v>
      </c>
      <c r="B100">
        <v>520</v>
      </c>
      <c r="C100">
        <v>2</v>
      </c>
      <c r="D100">
        <v>2011</v>
      </c>
      <c r="E100">
        <v>1</v>
      </c>
      <c r="F100">
        <v>9.3272363069090201</v>
      </c>
      <c r="G100">
        <v>3</v>
      </c>
      <c r="H100">
        <v>1920.6813055</v>
      </c>
      <c r="I100" t="s">
        <v>10</v>
      </c>
      <c r="J100">
        <f>INDEX(Density!$H$6:$H$15,MATCH(G100,Density!$F$6:$F$15,0))</f>
        <v>0.11883723244496576</v>
      </c>
      <c r="K100">
        <f t="shared" si="2"/>
        <v>228.24845075440379</v>
      </c>
      <c r="L100" t="e">
        <f t="shared" si="3"/>
        <v>#VALUE!</v>
      </c>
    </row>
    <row r="101" spans="1:12" x14ac:dyDescent="0.25">
      <c r="A101" t="s">
        <v>108</v>
      </c>
      <c r="B101">
        <v>520</v>
      </c>
      <c r="C101">
        <v>1</v>
      </c>
      <c r="D101">
        <v>2011</v>
      </c>
      <c r="E101">
        <v>0</v>
      </c>
      <c r="F101">
        <v>9.3603575743770993</v>
      </c>
      <c r="G101">
        <v>4</v>
      </c>
      <c r="H101">
        <v>3232.3925528</v>
      </c>
      <c r="I101">
        <v>110000</v>
      </c>
      <c r="J101">
        <f>INDEX(Density!$H$6:$H$15,MATCH(G101,Density!$F$6:$F$15,0))</f>
        <v>0.25162521838741531</v>
      </c>
      <c r="K101">
        <f t="shared" si="2"/>
        <v>813.35148201215486</v>
      </c>
      <c r="L101">
        <f t="shared" si="3"/>
        <v>0.1056231117489666</v>
      </c>
    </row>
    <row r="102" spans="1:12" x14ac:dyDescent="0.25">
      <c r="A102" t="s">
        <v>109</v>
      </c>
      <c r="B102">
        <v>520</v>
      </c>
      <c r="C102">
        <v>1</v>
      </c>
      <c r="D102">
        <v>2011</v>
      </c>
      <c r="E102">
        <v>0</v>
      </c>
      <c r="F102">
        <v>9.3497130168396794</v>
      </c>
      <c r="G102">
        <v>3</v>
      </c>
      <c r="H102">
        <v>2585.9514804</v>
      </c>
      <c r="I102">
        <v>100000</v>
      </c>
      <c r="J102">
        <f>INDEX(Density!$H$6:$H$15,MATCH(G102,Density!$F$6:$F$15,0))</f>
        <v>0.11883723244496576</v>
      </c>
      <c r="K102">
        <f t="shared" si="2"/>
        <v>307.3073171676981</v>
      </c>
      <c r="L102">
        <f t="shared" si="3"/>
        <v>0.11495523949929994</v>
      </c>
    </row>
    <row r="103" spans="1:12" x14ac:dyDescent="0.25">
      <c r="A103" t="s">
        <v>110</v>
      </c>
      <c r="B103">
        <v>520</v>
      </c>
      <c r="C103">
        <v>1</v>
      </c>
      <c r="D103">
        <v>2011</v>
      </c>
      <c r="E103">
        <v>0</v>
      </c>
      <c r="F103">
        <v>9.0987873875684695</v>
      </c>
      <c r="G103">
        <v>0</v>
      </c>
      <c r="H103">
        <v>2585.9514804</v>
      </c>
      <c r="I103">
        <v>70000</v>
      </c>
      <c r="J103">
        <f>INDEX(Density!$H$6:$H$15,MATCH(G103,Density!$F$6:$F$15,0))</f>
        <v>0.64130636461636115</v>
      </c>
      <c r="K103">
        <f t="shared" si="2"/>
        <v>1658.3871429696212</v>
      </c>
      <c r="L103">
        <f t="shared" si="3"/>
        <v>0.12777771408032024</v>
      </c>
    </row>
    <row r="104" spans="1:12" x14ac:dyDescent="0.25">
      <c r="A104" t="s">
        <v>111</v>
      </c>
      <c r="B104">
        <v>520</v>
      </c>
      <c r="C104">
        <v>1</v>
      </c>
      <c r="D104">
        <v>2011</v>
      </c>
      <c r="E104">
        <v>0</v>
      </c>
      <c r="F104">
        <v>9.3856285857238309</v>
      </c>
      <c r="G104">
        <v>4</v>
      </c>
      <c r="H104">
        <v>2504.1887664999999</v>
      </c>
      <c r="I104">
        <v>70000</v>
      </c>
      <c r="J104">
        <f>INDEX(Density!$H$6:$H$15,MATCH(G104,Density!$F$6:$F$15,0))</f>
        <v>0.25162521838741531</v>
      </c>
      <c r="K104">
        <f t="shared" si="2"/>
        <v>630.11704525387461</v>
      </c>
      <c r="L104">
        <f t="shared" si="3"/>
        <v>0.17022708566147085</v>
      </c>
    </row>
    <row r="105" spans="1:12" x14ac:dyDescent="0.25">
      <c r="A105" t="s">
        <v>112</v>
      </c>
      <c r="B105">
        <v>520</v>
      </c>
      <c r="C105">
        <v>1</v>
      </c>
      <c r="D105">
        <v>2011</v>
      </c>
      <c r="E105">
        <v>0</v>
      </c>
      <c r="F105">
        <v>9.4929595876502706</v>
      </c>
      <c r="G105">
        <v>6</v>
      </c>
      <c r="H105">
        <v>2529.5745253</v>
      </c>
      <c r="I105">
        <v>165000</v>
      </c>
      <c r="J105">
        <f>INDEX(Density!$H$6:$H$15,MATCH(G105,Density!$F$6:$F$15,0))</f>
        <v>0.29882975080185936</v>
      </c>
      <c r="K105">
        <f t="shared" si="2"/>
        <v>755.91212503013071</v>
      </c>
      <c r="L105">
        <f t="shared" si="3"/>
        <v>8.0399994980207598E-2</v>
      </c>
    </row>
    <row r="106" spans="1:12" x14ac:dyDescent="0.25">
      <c r="A106" t="s">
        <v>113</v>
      </c>
      <c r="B106">
        <v>520</v>
      </c>
      <c r="C106">
        <v>1</v>
      </c>
      <c r="D106">
        <v>2011</v>
      </c>
      <c r="E106">
        <v>0</v>
      </c>
      <c r="F106">
        <v>9.4928388832004096</v>
      </c>
      <c r="G106">
        <v>6</v>
      </c>
      <c r="H106">
        <v>3043.6408089000001</v>
      </c>
      <c r="I106">
        <v>55000</v>
      </c>
      <c r="J106">
        <f>INDEX(Density!$H$6:$H$15,MATCH(G106,Density!$F$6:$F$15,0))</f>
        <v>0.29882975080185936</v>
      </c>
      <c r="K106">
        <f t="shared" si="2"/>
        <v>909.5304244539567</v>
      </c>
      <c r="L106">
        <f t="shared" si="3"/>
        <v>0.24117087278615273</v>
      </c>
    </row>
    <row r="107" spans="1:12" x14ac:dyDescent="0.25">
      <c r="A107" t="s">
        <v>114</v>
      </c>
      <c r="B107">
        <v>520</v>
      </c>
      <c r="C107">
        <v>2</v>
      </c>
      <c r="D107">
        <v>2011</v>
      </c>
      <c r="E107">
        <v>1</v>
      </c>
      <c r="F107">
        <v>9.2616245988956507</v>
      </c>
      <c r="G107">
        <v>1</v>
      </c>
      <c r="H107">
        <v>3661.7163961000001</v>
      </c>
      <c r="I107" t="s">
        <v>10</v>
      </c>
      <c r="J107">
        <f>INDEX(Density!$H$6:$H$15,MATCH(G107,Density!$F$6:$F$15,0))</f>
        <v>0.49029765532125286</v>
      </c>
      <c r="K107">
        <f t="shared" si="2"/>
        <v>1795.3309634592181</v>
      </c>
      <c r="L107" t="e">
        <f t="shared" si="3"/>
        <v>#VALUE!</v>
      </c>
    </row>
    <row r="108" spans="1:12" x14ac:dyDescent="0.25">
      <c r="A108" t="s">
        <v>115</v>
      </c>
      <c r="B108">
        <v>520</v>
      </c>
      <c r="C108">
        <v>1</v>
      </c>
      <c r="D108">
        <v>2011</v>
      </c>
      <c r="E108">
        <v>0</v>
      </c>
      <c r="F108">
        <v>9.4840232068946992</v>
      </c>
      <c r="G108">
        <v>6</v>
      </c>
      <c r="H108">
        <v>5749.1172366000001</v>
      </c>
      <c r="I108">
        <v>60000</v>
      </c>
      <c r="J108">
        <f>INDEX(Density!$H$6:$H$15,MATCH(G108,Density!$F$6:$F$15,0))</f>
        <v>0.29882975080185936</v>
      </c>
      <c r="K108">
        <f t="shared" si="2"/>
        <v>1718.0072711438524</v>
      </c>
      <c r="L108">
        <f t="shared" si="3"/>
        <v>0.21913295469549424</v>
      </c>
    </row>
    <row r="109" spans="1:12" x14ac:dyDescent="0.25">
      <c r="A109" t="s">
        <v>116</v>
      </c>
      <c r="B109">
        <v>520</v>
      </c>
      <c r="C109">
        <v>1</v>
      </c>
      <c r="D109">
        <v>2011</v>
      </c>
      <c r="E109">
        <v>0</v>
      </c>
      <c r="F109">
        <v>9.8773262558739994</v>
      </c>
      <c r="G109">
        <v>9</v>
      </c>
      <c r="H109">
        <v>2459.8096396999999</v>
      </c>
      <c r="I109">
        <v>1507983</v>
      </c>
      <c r="J109">
        <f>INDEX(Density!$H$6:$H$15,MATCH(G109,Density!$F$6:$F$15,0))</f>
        <v>0.20191716805277124</v>
      </c>
      <c r="K109">
        <f t="shared" si="2"/>
        <v>496.67779639713154</v>
      </c>
      <c r="L109">
        <f t="shared" si="3"/>
        <v>1.292027755332479E-2</v>
      </c>
    </row>
    <row r="110" spans="1:12" x14ac:dyDescent="0.25">
      <c r="A110" t="s">
        <v>117</v>
      </c>
      <c r="B110">
        <v>520</v>
      </c>
      <c r="C110">
        <v>2</v>
      </c>
      <c r="D110">
        <v>2011</v>
      </c>
      <c r="E110">
        <v>1</v>
      </c>
      <c r="F110">
        <v>9.2627457082930196</v>
      </c>
      <c r="G110">
        <v>1</v>
      </c>
      <c r="H110">
        <v>2712.9312703000001</v>
      </c>
      <c r="I110" t="s">
        <v>10</v>
      </c>
      <c r="J110">
        <f>INDEX(Density!$H$6:$H$15,MATCH(G110,Density!$F$6:$F$15,0))</f>
        <v>0.49029765532125286</v>
      </c>
      <c r="K110">
        <f t="shared" si="2"/>
        <v>1330.1438408757981</v>
      </c>
      <c r="L110" t="e">
        <f t="shared" si="3"/>
        <v>#VALUE!</v>
      </c>
    </row>
    <row r="111" spans="1:12" x14ac:dyDescent="0.25">
      <c r="A111" t="s">
        <v>118</v>
      </c>
      <c r="B111">
        <v>520</v>
      </c>
      <c r="C111">
        <v>1</v>
      </c>
      <c r="D111">
        <v>2011</v>
      </c>
      <c r="E111">
        <v>0</v>
      </c>
      <c r="F111">
        <v>9.2328861510818605</v>
      </c>
      <c r="G111">
        <v>1</v>
      </c>
      <c r="H111">
        <v>2406.4639981999999</v>
      </c>
      <c r="I111">
        <v>475000</v>
      </c>
      <c r="J111">
        <f>INDEX(Density!$H$6:$H$15,MATCH(G111,Density!$F$6:$F$15,0))</f>
        <v>0.49029765532125286</v>
      </c>
      <c r="K111">
        <f t="shared" si="2"/>
        <v>1179.8836559324675</v>
      </c>
      <c r="L111">
        <f t="shared" si="3"/>
        <v>2.1532670653620238E-2</v>
      </c>
    </row>
    <row r="112" spans="1:12" x14ac:dyDescent="0.25">
      <c r="A112" t="s">
        <v>119</v>
      </c>
      <c r="B112">
        <v>520</v>
      </c>
      <c r="C112">
        <v>1</v>
      </c>
      <c r="D112">
        <v>2011</v>
      </c>
      <c r="E112">
        <v>0</v>
      </c>
      <c r="F112">
        <v>9.5304024942755294</v>
      </c>
      <c r="G112">
        <v>7</v>
      </c>
      <c r="H112">
        <v>2670.7918049999998</v>
      </c>
      <c r="I112">
        <v>200000</v>
      </c>
      <c r="J112">
        <f>INDEX(Density!$H$6:$H$15,MATCH(G112,Density!$F$6:$F$15,0))</f>
        <v>0.32255576662001989</v>
      </c>
      <c r="K112">
        <f t="shared" si="2"/>
        <v>861.47929814424162</v>
      </c>
      <c r="L112">
        <f t="shared" si="3"/>
        <v>6.8860665866825932E-2</v>
      </c>
    </row>
    <row r="113" spans="1:12" x14ac:dyDescent="0.25">
      <c r="A113" t="s">
        <v>120</v>
      </c>
      <c r="B113">
        <v>520</v>
      </c>
      <c r="C113">
        <v>2</v>
      </c>
      <c r="D113">
        <v>2011</v>
      </c>
      <c r="E113">
        <v>1</v>
      </c>
      <c r="F113">
        <v>9.3019826888397397</v>
      </c>
      <c r="G113">
        <v>2</v>
      </c>
      <c r="H113">
        <v>2611.4793958999999</v>
      </c>
      <c r="I113" t="s">
        <v>10</v>
      </c>
      <c r="J113">
        <f>INDEX(Density!$H$6:$H$15,MATCH(G113,Density!$F$6:$F$15,0))</f>
        <v>0.49916623971295021</v>
      </c>
      <c r="K113">
        <f t="shared" si="2"/>
        <v>1303.5623501392497</v>
      </c>
      <c r="L113" t="e">
        <f t="shared" si="3"/>
        <v>#VALUE!</v>
      </c>
    </row>
    <row r="114" spans="1:12" x14ac:dyDescent="0.25">
      <c r="A114" t="s">
        <v>121</v>
      </c>
      <c r="B114">
        <v>520</v>
      </c>
      <c r="C114">
        <v>1</v>
      </c>
      <c r="D114">
        <v>2011</v>
      </c>
      <c r="E114">
        <v>0</v>
      </c>
      <c r="F114">
        <v>9.50632655339842</v>
      </c>
      <c r="G114">
        <v>7</v>
      </c>
      <c r="H114">
        <v>2642.5804997999999</v>
      </c>
      <c r="I114">
        <v>550000</v>
      </c>
      <c r="J114">
        <f>INDEX(Density!$H$6:$H$15,MATCH(G114,Density!$F$6:$F$15,0))</f>
        <v>0.32255576662001989</v>
      </c>
      <c r="K114">
        <f t="shared" si="2"/>
        <v>852.37957896810428</v>
      </c>
      <c r="L114">
        <f t="shared" si="3"/>
        <v>2.4444574150818285E-2</v>
      </c>
    </row>
    <row r="115" spans="1:12" x14ac:dyDescent="0.25">
      <c r="A115" t="s">
        <v>122</v>
      </c>
      <c r="B115">
        <v>520</v>
      </c>
      <c r="C115">
        <v>1</v>
      </c>
      <c r="D115">
        <v>2011</v>
      </c>
      <c r="E115">
        <v>0</v>
      </c>
      <c r="F115">
        <v>9.3445850515186208</v>
      </c>
      <c r="G115">
        <v>3</v>
      </c>
      <c r="H115">
        <v>2759.2676855</v>
      </c>
      <c r="I115">
        <v>200000</v>
      </c>
      <c r="J115">
        <f>INDEX(Density!$H$6:$H$15,MATCH(G115,Density!$F$6:$F$15,0))</f>
        <v>0.11883723244496576</v>
      </c>
      <c r="K115">
        <f t="shared" si="2"/>
        <v>327.90373531964616</v>
      </c>
      <c r="L115">
        <f t="shared" si="3"/>
        <v>5.718363093528709E-2</v>
      </c>
    </row>
    <row r="116" spans="1:12" x14ac:dyDescent="0.25">
      <c r="A116" t="s">
        <v>123</v>
      </c>
      <c r="B116">
        <v>520</v>
      </c>
      <c r="C116">
        <v>1</v>
      </c>
      <c r="D116">
        <v>2011</v>
      </c>
      <c r="E116">
        <v>0</v>
      </c>
      <c r="F116">
        <v>9.4256620807910707</v>
      </c>
      <c r="G116">
        <v>5</v>
      </c>
      <c r="H116">
        <v>3218.6909378999999</v>
      </c>
      <c r="I116">
        <v>100000</v>
      </c>
      <c r="J116">
        <f>INDEX(Density!$H$6:$H$15,MATCH(G116,Density!$F$6:$F$15,0))</f>
        <v>0.14766845108294926</v>
      </c>
      <c r="K116">
        <f t="shared" si="2"/>
        <v>475.29910531441823</v>
      </c>
      <c r="L116">
        <f t="shared" si="3"/>
        <v>0.1240260835635162</v>
      </c>
    </row>
    <row r="117" spans="1:12" x14ac:dyDescent="0.25">
      <c r="A117" t="s">
        <v>124</v>
      </c>
      <c r="B117">
        <v>520</v>
      </c>
      <c r="C117">
        <v>1</v>
      </c>
      <c r="D117">
        <v>2011</v>
      </c>
      <c r="E117">
        <v>0</v>
      </c>
      <c r="F117">
        <v>9.8005456059734097</v>
      </c>
      <c r="G117">
        <v>9</v>
      </c>
      <c r="H117">
        <v>2505.1673430999999</v>
      </c>
      <c r="I117">
        <v>360000</v>
      </c>
      <c r="J117">
        <f>INDEX(Density!$H$6:$H$15,MATCH(G117,Density!$F$6:$F$15,0))</f>
        <v>0.20191716805277124</v>
      </c>
      <c r="K117">
        <f t="shared" si="2"/>
        <v>505.83629541703709</v>
      </c>
      <c r="L117">
        <f t="shared" si="3"/>
        <v>5.0121074809633105E-2</v>
      </c>
    </row>
    <row r="118" spans="1:12" x14ac:dyDescent="0.25">
      <c r="A118" t="s">
        <v>125</v>
      </c>
      <c r="B118">
        <v>520</v>
      </c>
      <c r="C118">
        <v>1</v>
      </c>
      <c r="D118">
        <v>2011</v>
      </c>
      <c r="E118">
        <v>0</v>
      </c>
      <c r="F118">
        <v>9.7034136919946903</v>
      </c>
      <c r="G118">
        <v>8</v>
      </c>
      <c r="H118">
        <v>2672.0250531000002</v>
      </c>
      <c r="I118">
        <v>210000</v>
      </c>
      <c r="J118">
        <f>INDEX(Density!$H$6:$H$15,MATCH(G118,Density!$F$6:$F$15,0))</f>
        <v>0</v>
      </c>
      <c r="K118">
        <f t="shared" si="2"/>
        <v>0</v>
      </c>
      <c r="L118">
        <f t="shared" si="3"/>
        <v>7.7968598420424404E-2</v>
      </c>
    </row>
    <row r="119" spans="1:12" x14ac:dyDescent="0.25">
      <c r="A119" t="s">
        <v>126</v>
      </c>
      <c r="B119">
        <v>520</v>
      </c>
      <c r="C119">
        <v>2</v>
      </c>
      <c r="D119">
        <v>2011</v>
      </c>
      <c r="E119">
        <v>1</v>
      </c>
      <c r="F119">
        <v>9.7845987340380791</v>
      </c>
      <c r="G119">
        <v>9</v>
      </c>
      <c r="H119">
        <v>2957.8973251000002</v>
      </c>
      <c r="I119" t="s">
        <v>10</v>
      </c>
      <c r="J119">
        <f>INDEX(Density!$H$6:$H$15,MATCH(G119,Density!$F$6:$F$15,0))</f>
        <v>0.20191716805277124</v>
      </c>
      <c r="K119">
        <f t="shared" si="2"/>
        <v>597.25025127505921</v>
      </c>
      <c r="L119" t="e">
        <f t="shared" si="3"/>
        <v>#VALUE!</v>
      </c>
    </row>
    <row r="120" spans="1:12" x14ac:dyDescent="0.25">
      <c r="A120" t="s">
        <v>127</v>
      </c>
      <c r="B120">
        <v>520</v>
      </c>
      <c r="C120">
        <v>1</v>
      </c>
      <c r="D120">
        <v>2011</v>
      </c>
      <c r="E120">
        <v>0</v>
      </c>
      <c r="F120">
        <v>9.1229419201176896</v>
      </c>
      <c r="G120">
        <v>0</v>
      </c>
      <c r="H120">
        <v>2543.3579356</v>
      </c>
      <c r="I120">
        <v>149000</v>
      </c>
      <c r="J120">
        <f>INDEX(Density!$H$6:$H$15,MATCH(G120,Density!$F$6:$F$15,0))</f>
        <v>0.64130636461636115</v>
      </c>
      <c r="K120">
        <f t="shared" si="2"/>
        <v>1631.0716315978091</v>
      </c>
      <c r="L120">
        <f t="shared" si="3"/>
        <v>6.1497444073738465E-2</v>
      </c>
    </row>
    <row r="121" spans="1:12" x14ac:dyDescent="0.25">
      <c r="A121" t="s">
        <v>128</v>
      </c>
      <c r="B121">
        <v>520</v>
      </c>
      <c r="C121">
        <v>2</v>
      </c>
      <c r="D121">
        <v>2011</v>
      </c>
      <c r="E121">
        <v>1</v>
      </c>
      <c r="F121">
        <v>8.9355959241744092</v>
      </c>
      <c r="G121">
        <v>0</v>
      </c>
      <c r="H121">
        <v>2448.8846994999999</v>
      </c>
      <c r="I121" t="s">
        <v>10</v>
      </c>
      <c r="J121">
        <f>INDEX(Density!$H$6:$H$15,MATCH(G121,Density!$F$6:$F$15,0))</f>
        <v>0.64130636461636115</v>
      </c>
      <c r="K121">
        <f t="shared" si="2"/>
        <v>1570.4853440009749</v>
      </c>
      <c r="L121" t="e">
        <f t="shared" si="3"/>
        <v>#VALUE!</v>
      </c>
    </row>
    <row r="122" spans="1:12" x14ac:dyDescent="0.25">
      <c r="A122" t="s">
        <v>129</v>
      </c>
      <c r="B122">
        <v>520</v>
      </c>
      <c r="C122">
        <v>2</v>
      </c>
      <c r="D122">
        <v>2011</v>
      </c>
      <c r="E122">
        <v>1</v>
      </c>
      <c r="F122">
        <v>9.2768801388376296</v>
      </c>
      <c r="G122">
        <v>2</v>
      </c>
      <c r="H122">
        <v>2592.6159680999999</v>
      </c>
      <c r="I122" t="s">
        <v>10</v>
      </c>
      <c r="J122">
        <f>INDEX(Density!$H$6:$H$15,MATCH(G122,Density!$F$6:$F$15,0))</f>
        <v>0.49916623971295021</v>
      </c>
      <c r="K122">
        <f t="shared" si="2"/>
        <v>1294.146363816227</v>
      </c>
      <c r="L122" t="e">
        <f t="shared" si="3"/>
        <v>#VALUE!</v>
      </c>
    </row>
    <row r="123" spans="1:12" x14ac:dyDescent="0.25">
      <c r="A123" t="s">
        <v>130</v>
      </c>
      <c r="B123">
        <v>520</v>
      </c>
      <c r="C123">
        <v>1</v>
      </c>
      <c r="D123">
        <v>2011</v>
      </c>
      <c r="E123">
        <v>0</v>
      </c>
      <c r="F123">
        <v>9.7795938483248008</v>
      </c>
      <c r="G123">
        <v>9</v>
      </c>
      <c r="H123">
        <v>2672.8643001</v>
      </c>
      <c r="I123">
        <v>167000</v>
      </c>
      <c r="J123">
        <f>INDEX(Density!$H$6:$H$15,MATCH(G123,Density!$F$6:$F$15,0))</f>
        <v>0.20191716805277124</v>
      </c>
      <c r="K123">
        <f t="shared" si="2"/>
        <v>539.69719006554453</v>
      </c>
      <c r="L123">
        <f t="shared" si="3"/>
        <v>0.10580523897369769</v>
      </c>
    </row>
    <row r="124" spans="1:12" x14ac:dyDescent="0.25">
      <c r="A124" t="s">
        <v>131</v>
      </c>
      <c r="B124">
        <v>520</v>
      </c>
      <c r="C124">
        <v>2</v>
      </c>
      <c r="D124">
        <v>2011</v>
      </c>
      <c r="E124">
        <v>1</v>
      </c>
      <c r="F124">
        <v>9.5666063789984808</v>
      </c>
      <c r="G124">
        <v>7</v>
      </c>
      <c r="H124">
        <v>2120.4682699</v>
      </c>
      <c r="I124" t="s">
        <v>10</v>
      </c>
      <c r="J124">
        <f>INDEX(Density!$H$6:$H$15,MATCH(G124,Density!$F$6:$F$15,0))</f>
        <v>0.32255576662001989</v>
      </c>
      <c r="K124">
        <f t="shared" si="2"/>
        <v>683.96926839102173</v>
      </c>
      <c r="L124" t="e">
        <f t="shared" si="3"/>
        <v>#VALUE!</v>
      </c>
    </row>
    <row r="125" spans="1:12" x14ac:dyDescent="0.25">
      <c r="A125" t="s">
        <v>132</v>
      </c>
      <c r="B125">
        <v>520</v>
      </c>
      <c r="C125">
        <v>1</v>
      </c>
      <c r="D125">
        <v>2011</v>
      </c>
      <c r="E125">
        <v>0</v>
      </c>
      <c r="F125">
        <v>9.4583402733468898</v>
      </c>
      <c r="G125">
        <v>5</v>
      </c>
      <c r="H125">
        <v>2689.4360966999998</v>
      </c>
      <c r="I125">
        <v>150000</v>
      </c>
      <c r="J125">
        <f>INDEX(Density!$H$6:$H$15,MATCH(G125,Density!$F$6:$F$15,0))</f>
        <v>0.14766845108294926</v>
      </c>
      <c r="K125">
        <f t="shared" si="2"/>
        <v>397.14486268626194</v>
      </c>
      <c r="L125">
        <f t="shared" si="3"/>
        <v>8.5430653720302688E-2</v>
      </c>
    </row>
    <row r="126" spans="1:12" x14ac:dyDescent="0.25">
      <c r="A126" t="s">
        <v>133</v>
      </c>
      <c r="B126">
        <v>520</v>
      </c>
      <c r="C126">
        <v>1</v>
      </c>
      <c r="D126">
        <v>2011</v>
      </c>
      <c r="E126">
        <v>0</v>
      </c>
      <c r="F126">
        <v>9.4975136049332303</v>
      </c>
      <c r="G126">
        <v>6</v>
      </c>
      <c r="H126">
        <v>2373.7137168999998</v>
      </c>
      <c r="I126">
        <v>130000</v>
      </c>
      <c r="J126">
        <f>INDEX(Density!$H$6:$H$15,MATCH(G126,Density!$F$6:$F$15,0))</f>
        <v>0.29882975080185936</v>
      </c>
      <c r="K126">
        <f t="shared" si="2"/>
        <v>709.33627849618233</v>
      </c>
      <c r="L126">
        <f t="shared" si="3"/>
        <v>0.10251192717355151</v>
      </c>
    </row>
    <row r="127" spans="1:12" x14ac:dyDescent="0.25">
      <c r="A127" t="s">
        <v>134</v>
      </c>
      <c r="B127">
        <v>520</v>
      </c>
      <c r="C127">
        <v>1</v>
      </c>
      <c r="D127">
        <v>2011</v>
      </c>
      <c r="E127">
        <v>0</v>
      </c>
      <c r="F127">
        <v>9.5407242296414303</v>
      </c>
      <c r="G127">
        <v>7</v>
      </c>
      <c r="H127">
        <v>4981.1289902999997</v>
      </c>
      <c r="I127">
        <v>100000</v>
      </c>
      <c r="J127">
        <f>INDEX(Density!$H$6:$H$15,MATCH(G127,Density!$F$6:$F$15,0))</f>
        <v>0.32255576662001989</v>
      </c>
      <c r="K127">
        <f t="shared" si="2"/>
        <v>1606.691880099422</v>
      </c>
      <c r="L127">
        <f t="shared" si="3"/>
        <v>0.13915021647324063</v>
      </c>
    </row>
    <row r="128" spans="1:12" x14ac:dyDescent="0.25">
      <c r="A128" t="s">
        <v>135</v>
      </c>
      <c r="B128">
        <v>520</v>
      </c>
      <c r="C128">
        <v>1</v>
      </c>
      <c r="D128">
        <v>2011</v>
      </c>
      <c r="E128">
        <v>0</v>
      </c>
      <c r="F128">
        <v>8.9228659120395299</v>
      </c>
      <c r="G128">
        <v>0</v>
      </c>
      <c r="H128">
        <v>2459.8096396999999</v>
      </c>
      <c r="I128">
        <v>475000</v>
      </c>
      <c r="J128">
        <f>INDEX(Density!$H$6:$H$15,MATCH(G128,Density!$F$6:$F$15,0))</f>
        <v>0.64130636461636115</v>
      </c>
      <c r="K128">
        <f t="shared" si="2"/>
        <v>1577.4915776842881</v>
      </c>
      <c r="L128">
        <f t="shared" si="3"/>
        <v>1.5792752116864702E-2</v>
      </c>
    </row>
    <row r="129" spans="1:12" x14ac:dyDescent="0.25">
      <c r="A129" t="s">
        <v>136</v>
      </c>
      <c r="B129">
        <v>520</v>
      </c>
      <c r="C129">
        <v>1</v>
      </c>
      <c r="D129">
        <v>2011</v>
      </c>
      <c r="E129">
        <v>0</v>
      </c>
      <c r="F129">
        <v>9.24840258890654</v>
      </c>
      <c r="G129">
        <v>1</v>
      </c>
      <c r="H129">
        <v>2131.3361008000002</v>
      </c>
      <c r="I129">
        <v>350000</v>
      </c>
      <c r="J129">
        <f>INDEX(Density!$H$6:$H$15,MATCH(G129,Density!$F$6:$F$15,0))</f>
        <v>0.49029765532125286</v>
      </c>
      <c r="K129">
        <f t="shared" si="2"/>
        <v>1044.9890929237815</v>
      </c>
      <c r="L129">
        <f t="shared" si="3"/>
        <v>2.9679881758792909E-2</v>
      </c>
    </row>
    <row r="130" spans="1:12" x14ac:dyDescent="0.25">
      <c r="A130" t="s">
        <v>137</v>
      </c>
      <c r="B130">
        <v>520</v>
      </c>
      <c r="C130">
        <v>2</v>
      </c>
      <c r="D130">
        <v>2011</v>
      </c>
      <c r="E130">
        <v>1</v>
      </c>
      <c r="F130">
        <v>9.1830332280731497</v>
      </c>
      <c r="G130">
        <v>1</v>
      </c>
      <c r="H130">
        <v>2919.9631841</v>
      </c>
      <c r="I130" t="s">
        <v>10</v>
      </c>
      <c r="J130">
        <f>INDEX(Density!$H$6:$H$15,MATCH(G130,Density!$F$6:$F$15,0))</f>
        <v>0.49029765532125286</v>
      </c>
      <c r="K130">
        <f t="shared" si="2"/>
        <v>1431.6511027886097</v>
      </c>
      <c r="L130" t="e">
        <f t="shared" si="3"/>
        <v>#VALUE!</v>
      </c>
    </row>
    <row r="131" spans="1:12" x14ac:dyDescent="0.25">
      <c r="A131" t="s">
        <v>138</v>
      </c>
      <c r="B131">
        <v>520</v>
      </c>
      <c r="C131">
        <v>1</v>
      </c>
      <c r="D131">
        <v>2011</v>
      </c>
      <c r="E131">
        <v>0</v>
      </c>
      <c r="F131">
        <v>9.3178252429094393</v>
      </c>
      <c r="G131">
        <v>3</v>
      </c>
      <c r="H131">
        <v>2975.0441684000002</v>
      </c>
      <c r="I131">
        <v>200000</v>
      </c>
      <c r="J131">
        <f>INDEX(Density!$H$6:$H$15,MATCH(G131,Density!$F$6:$F$15,0))</f>
        <v>0.11883723244496576</v>
      </c>
      <c r="K131">
        <f t="shared" si="2"/>
        <v>353.54601537419069</v>
      </c>
      <c r="L131">
        <f t="shared" si="3"/>
        <v>5.5673700739820885E-2</v>
      </c>
    </row>
    <row r="132" spans="1:12" x14ac:dyDescent="0.25">
      <c r="A132" t="s">
        <v>139</v>
      </c>
      <c r="B132">
        <v>520</v>
      </c>
      <c r="C132">
        <v>1</v>
      </c>
      <c r="D132">
        <v>2011</v>
      </c>
      <c r="E132">
        <v>0</v>
      </c>
      <c r="F132">
        <v>9.4978095399498397</v>
      </c>
      <c r="G132">
        <v>6</v>
      </c>
      <c r="H132">
        <v>2909.8213988000002</v>
      </c>
      <c r="I132">
        <v>280000</v>
      </c>
      <c r="J132">
        <f>INDEX(Density!$H$6:$H$15,MATCH(G132,Density!$F$6:$F$15,0))</f>
        <v>0.29882975080185936</v>
      </c>
      <c r="K132">
        <f t="shared" ref="K132:K162" si="4">H132*J132</f>
        <v>869.54120348132187</v>
      </c>
      <c r="L132">
        <f t="shared" ref="L132:L162" si="5">EXP(F132)/I132</f>
        <v>4.7608910389734575E-2</v>
      </c>
    </row>
    <row r="133" spans="1:12" x14ac:dyDescent="0.25">
      <c r="A133" t="s">
        <v>140</v>
      </c>
      <c r="B133">
        <v>520</v>
      </c>
      <c r="C133">
        <v>1</v>
      </c>
      <c r="D133">
        <v>2011</v>
      </c>
      <c r="E133">
        <v>0</v>
      </c>
      <c r="F133">
        <v>9.6512662036360997</v>
      </c>
      <c r="G133">
        <v>8</v>
      </c>
      <c r="H133">
        <v>2624.2610306000001</v>
      </c>
      <c r="I133">
        <v>230000</v>
      </c>
      <c r="J133">
        <f>INDEX(Density!$H$6:$H$15,MATCH(G133,Density!$F$6:$F$15,0))</f>
        <v>0</v>
      </c>
      <c r="K133">
        <f t="shared" si="4"/>
        <v>0</v>
      </c>
      <c r="L133">
        <f t="shared" si="5"/>
        <v>6.757154042090438E-2</v>
      </c>
    </row>
    <row r="134" spans="1:12" x14ac:dyDescent="0.25">
      <c r="A134" t="s">
        <v>141</v>
      </c>
      <c r="B134">
        <v>520</v>
      </c>
      <c r="C134">
        <v>1</v>
      </c>
      <c r="D134">
        <v>2011</v>
      </c>
      <c r="E134">
        <v>0</v>
      </c>
      <c r="F134">
        <v>9.3136292651793404</v>
      </c>
      <c r="G134">
        <v>3</v>
      </c>
      <c r="H134">
        <v>2778.5296106000001</v>
      </c>
      <c r="I134">
        <v>200000</v>
      </c>
      <c r="J134">
        <f>INDEX(Density!$H$6:$H$15,MATCH(G134,Density!$F$6:$F$15,0))</f>
        <v>0.11883723244496576</v>
      </c>
      <c r="K134">
        <f t="shared" si="4"/>
        <v>330.19276919009241</v>
      </c>
      <c r="L134">
        <f t="shared" si="5"/>
        <v>5.5440584548562585E-2</v>
      </c>
    </row>
    <row r="135" spans="1:12" x14ac:dyDescent="0.25">
      <c r="A135" t="s">
        <v>142</v>
      </c>
      <c r="B135">
        <v>520</v>
      </c>
      <c r="C135">
        <v>1</v>
      </c>
      <c r="D135">
        <v>2011</v>
      </c>
      <c r="E135">
        <v>0</v>
      </c>
      <c r="F135">
        <v>9.3309410920782003</v>
      </c>
      <c r="G135">
        <v>3</v>
      </c>
      <c r="H135">
        <v>2838.2090303999998</v>
      </c>
      <c r="I135">
        <v>88000</v>
      </c>
      <c r="J135">
        <f>INDEX(Density!$H$6:$H$15,MATCH(G135,Density!$F$6:$F$15,0))</f>
        <v>0.11883723244496576</v>
      </c>
      <c r="K135">
        <f t="shared" si="4"/>
        <v>337.28490627304569</v>
      </c>
      <c r="L135">
        <f t="shared" si="5"/>
        <v>0.1282016323955337</v>
      </c>
    </row>
    <row r="136" spans="1:12" x14ac:dyDescent="0.25">
      <c r="A136" t="s">
        <v>143</v>
      </c>
      <c r="B136">
        <v>520</v>
      </c>
      <c r="C136">
        <v>1</v>
      </c>
      <c r="D136">
        <v>2011</v>
      </c>
      <c r="E136">
        <v>0</v>
      </c>
      <c r="F136">
        <v>9.3429277929115493</v>
      </c>
      <c r="G136">
        <v>3</v>
      </c>
      <c r="H136">
        <v>3232.3925528</v>
      </c>
      <c r="I136">
        <v>185000</v>
      </c>
      <c r="J136">
        <f>INDEX(Density!$H$6:$H$15,MATCH(G136,Density!$F$6:$F$15,0))</f>
        <v>0.11883723244496576</v>
      </c>
      <c r="K136">
        <f t="shared" si="4"/>
        <v>384.12858515046986</v>
      </c>
      <c r="L136">
        <f t="shared" si="5"/>
        <v>6.1717774437804428E-2</v>
      </c>
    </row>
    <row r="137" spans="1:12" x14ac:dyDescent="0.25">
      <c r="A137" t="s">
        <v>144</v>
      </c>
      <c r="B137">
        <v>520</v>
      </c>
      <c r="C137">
        <v>1</v>
      </c>
      <c r="D137">
        <v>2011</v>
      </c>
      <c r="E137">
        <v>0</v>
      </c>
      <c r="F137">
        <v>9.3647678209284706</v>
      </c>
      <c r="G137">
        <v>4</v>
      </c>
      <c r="H137">
        <v>2719.4340471999999</v>
      </c>
      <c r="I137">
        <v>80000</v>
      </c>
      <c r="J137">
        <f>INDEX(Density!$H$6:$H$15,MATCH(G137,Density!$F$6:$F$15,0))</f>
        <v>0.25162521838741531</v>
      </c>
      <c r="K137">
        <f t="shared" si="4"/>
        <v>684.27818601687261</v>
      </c>
      <c r="L137">
        <f t="shared" si="5"/>
        <v>0.14587370108341591</v>
      </c>
    </row>
    <row r="138" spans="1:12" x14ac:dyDescent="0.25">
      <c r="A138" t="s">
        <v>145</v>
      </c>
      <c r="B138">
        <v>520</v>
      </c>
      <c r="C138">
        <v>1</v>
      </c>
      <c r="D138">
        <v>2011</v>
      </c>
      <c r="E138">
        <v>0</v>
      </c>
      <c r="F138">
        <v>9.3668527134076101</v>
      </c>
      <c r="G138">
        <v>4</v>
      </c>
      <c r="H138">
        <v>3832.1915981000002</v>
      </c>
      <c r="I138">
        <v>180000</v>
      </c>
      <c r="J138">
        <f>INDEX(Density!$H$6:$H$15,MATCH(G138,Density!$F$6:$F$15,0))</f>
        <v>0.25162521838741531</v>
      </c>
      <c r="K138">
        <f t="shared" si="4"/>
        <v>964.27604777433066</v>
      </c>
      <c r="L138">
        <f t="shared" si="5"/>
        <v>6.4968066367268554E-2</v>
      </c>
    </row>
    <row r="139" spans="1:12" x14ac:dyDescent="0.25">
      <c r="A139" t="s">
        <v>146</v>
      </c>
      <c r="B139">
        <v>520</v>
      </c>
      <c r="C139">
        <v>2</v>
      </c>
      <c r="D139">
        <v>2011</v>
      </c>
      <c r="E139">
        <v>1</v>
      </c>
      <c r="F139">
        <v>9.3625387811108194</v>
      </c>
      <c r="G139">
        <v>4</v>
      </c>
      <c r="H139">
        <v>2829.8334227999999</v>
      </c>
      <c r="I139" t="s">
        <v>10</v>
      </c>
      <c r="J139">
        <f>INDEX(Density!$H$6:$H$15,MATCH(G139,Density!$F$6:$F$15,0))</f>
        <v>0.25162521838741531</v>
      </c>
      <c r="K139">
        <f t="shared" si="4"/>
        <v>712.05745301205695</v>
      </c>
      <c r="L139" t="e">
        <f t="shared" si="5"/>
        <v>#VALUE!</v>
      </c>
    </row>
    <row r="140" spans="1:12" x14ac:dyDescent="0.25">
      <c r="A140" t="s">
        <v>147</v>
      </c>
      <c r="B140">
        <v>520</v>
      </c>
      <c r="C140">
        <v>1</v>
      </c>
      <c r="D140">
        <v>2011</v>
      </c>
      <c r="E140">
        <v>0</v>
      </c>
      <c r="F140">
        <v>9.2772745689376794</v>
      </c>
      <c r="G140">
        <v>2</v>
      </c>
      <c r="H140">
        <v>2527.7575301000002</v>
      </c>
      <c r="I140">
        <v>140000</v>
      </c>
      <c r="J140">
        <f>INDEX(Density!$H$6:$H$15,MATCH(G140,Density!$F$6:$F$15,0))</f>
        <v>0.49916623971295021</v>
      </c>
      <c r="K140">
        <f t="shared" si="4"/>
        <v>1261.7712212061117</v>
      </c>
      <c r="L140">
        <f t="shared" si="5"/>
        <v>7.6373222685576697E-2</v>
      </c>
    </row>
    <row r="141" spans="1:12" x14ac:dyDescent="0.25">
      <c r="A141" t="s">
        <v>148</v>
      </c>
      <c r="B141">
        <v>520</v>
      </c>
      <c r="C141">
        <v>1</v>
      </c>
      <c r="D141">
        <v>2011</v>
      </c>
      <c r="E141">
        <v>0</v>
      </c>
      <c r="F141">
        <v>8.9906518615764792</v>
      </c>
      <c r="G141">
        <v>0</v>
      </c>
      <c r="H141">
        <v>2975.0441684000002</v>
      </c>
      <c r="I141">
        <v>28000</v>
      </c>
      <c r="J141">
        <f>INDEX(Density!$H$6:$H$15,MATCH(G141,Density!$F$6:$F$15,0))</f>
        <v>0.64130636461636115</v>
      </c>
      <c r="K141">
        <f t="shared" si="4"/>
        <v>1907.9147602097096</v>
      </c>
      <c r="L141">
        <f t="shared" si="5"/>
        <v>0.2867031475566541</v>
      </c>
    </row>
    <row r="142" spans="1:12" x14ac:dyDescent="0.25">
      <c r="A142" t="s">
        <v>149</v>
      </c>
      <c r="B142">
        <v>520</v>
      </c>
      <c r="C142">
        <v>1</v>
      </c>
      <c r="D142">
        <v>2011</v>
      </c>
      <c r="E142">
        <v>0</v>
      </c>
      <c r="F142">
        <v>9.2842614276926501</v>
      </c>
      <c r="G142">
        <v>2</v>
      </c>
      <c r="H142">
        <v>2818.5333826999999</v>
      </c>
      <c r="I142">
        <v>200000</v>
      </c>
      <c r="J142">
        <f>INDEX(Density!$H$6:$H$15,MATCH(G142,Density!$F$6:$F$15,0))</f>
        <v>0.49916623971295021</v>
      </c>
      <c r="K142">
        <f t="shared" si="4"/>
        <v>1406.9167101477806</v>
      </c>
      <c r="L142">
        <f t="shared" si="5"/>
        <v>5.383609005549031E-2</v>
      </c>
    </row>
    <row r="143" spans="1:12" x14ac:dyDescent="0.25">
      <c r="A143" t="s">
        <v>150</v>
      </c>
      <c r="B143">
        <v>520</v>
      </c>
      <c r="C143">
        <v>1</v>
      </c>
      <c r="D143">
        <v>2011</v>
      </c>
      <c r="E143">
        <v>0</v>
      </c>
      <c r="F143">
        <v>10.4543758122363</v>
      </c>
      <c r="G143">
        <v>9</v>
      </c>
      <c r="H143">
        <v>1670.3506714</v>
      </c>
      <c r="I143">
        <v>1507983</v>
      </c>
      <c r="J143">
        <f>INDEX(Density!$H$6:$H$15,MATCH(G143,Density!$F$6:$F$15,0))</f>
        <v>0.20191716805277124</v>
      </c>
      <c r="K143">
        <f t="shared" si="4"/>
        <v>337.27247722413307</v>
      </c>
      <c r="L143">
        <f t="shared" si="5"/>
        <v>2.3008127819063924E-2</v>
      </c>
    </row>
    <row r="144" spans="1:12" x14ac:dyDescent="0.25">
      <c r="A144" t="s">
        <v>151</v>
      </c>
      <c r="B144">
        <v>520</v>
      </c>
      <c r="C144">
        <v>1</v>
      </c>
      <c r="D144">
        <v>2011</v>
      </c>
      <c r="E144">
        <v>0</v>
      </c>
      <c r="F144">
        <v>9.7027515200429004</v>
      </c>
      <c r="G144">
        <v>8</v>
      </c>
      <c r="H144">
        <v>2652.17623</v>
      </c>
      <c r="I144">
        <v>320000</v>
      </c>
      <c r="J144">
        <f>INDEX(Density!$H$6:$H$15,MATCH(G144,Density!$F$6:$F$15,0))</f>
        <v>0</v>
      </c>
      <c r="K144">
        <f t="shared" si="4"/>
        <v>0</v>
      </c>
      <c r="L144">
        <f t="shared" si="5"/>
        <v>5.1133022647329933E-2</v>
      </c>
    </row>
    <row r="145" spans="1:12" x14ac:dyDescent="0.25">
      <c r="A145" t="s">
        <v>152</v>
      </c>
      <c r="B145">
        <v>520</v>
      </c>
      <c r="C145">
        <v>1</v>
      </c>
      <c r="D145">
        <v>2011</v>
      </c>
      <c r="E145">
        <v>0</v>
      </c>
      <c r="F145">
        <v>10.1015850133192</v>
      </c>
      <c r="G145">
        <v>9</v>
      </c>
      <c r="H145">
        <v>2312.5294358000001</v>
      </c>
      <c r="I145">
        <v>1507983</v>
      </c>
      <c r="J145">
        <f>INDEX(Density!$H$6:$H$15,MATCH(G145,Density!$F$6:$F$15,0))</f>
        <v>0.20191716805277124</v>
      </c>
      <c r="K145">
        <f t="shared" si="4"/>
        <v>466.93939471540887</v>
      </c>
      <c r="L145">
        <f t="shared" si="5"/>
        <v>1.6168367954287135E-2</v>
      </c>
    </row>
    <row r="146" spans="1:12" x14ac:dyDescent="0.25">
      <c r="A146" t="s">
        <v>153</v>
      </c>
      <c r="B146">
        <v>520</v>
      </c>
      <c r="C146">
        <v>2</v>
      </c>
      <c r="D146">
        <v>2011</v>
      </c>
      <c r="E146">
        <v>1</v>
      </c>
      <c r="F146">
        <v>9.3656593619836794</v>
      </c>
      <c r="G146">
        <v>4</v>
      </c>
      <c r="H146">
        <v>2475.8581978000002</v>
      </c>
      <c r="I146" t="s">
        <v>10</v>
      </c>
      <c r="J146">
        <f>INDEX(Density!$H$6:$H$15,MATCH(G146,Density!$F$6:$F$15,0))</f>
        <v>0.25162521838741531</v>
      </c>
      <c r="K146">
        <f t="shared" si="4"/>
        <v>622.98835971769756</v>
      </c>
      <c r="L146" t="e">
        <f t="shared" si="5"/>
        <v>#VALUE!</v>
      </c>
    </row>
    <row r="147" spans="1:12" x14ac:dyDescent="0.25">
      <c r="A147" t="s">
        <v>154</v>
      </c>
      <c r="B147">
        <v>520</v>
      </c>
      <c r="C147">
        <v>1</v>
      </c>
      <c r="D147">
        <v>2011</v>
      </c>
      <c r="E147">
        <v>0</v>
      </c>
      <c r="F147">
        <v>9.3990229428041694</v>
      </c>
      <c r="G147">
        <v>5</v>
      </c>
      <c r="H147">
        <v>2266.6415458000001</v>
      </c>
      <c r="I147">
        <v>250000</v>
      </c>
      <c r="J147">
        <f>INDEX(Density!$H$6:$H$15,MATCH(G147,Density!$F$6:$F$15,0))</f>
        <v>0.14766845108294926</v>
      </c>
      <c r="K147">
        <f t="shared" si="4"/>
        <v>334.7114462285478</v>
      </c>
      <c r="L147">
        <f t="shared" si="5"/>
        <v>4.8306301835961345E-2</v>
      </c>
    </row>
    <row r="148" spans="1:12" x14ac:dyDescent="0.25">
      <c r="A148" t="s">
        <v>155</v>
      </c>
      <c r="B148">
        <v>520</v>
      </c>
      <c r="C148">
        <v>1</v>
      </c>
      <c r="D148">
        <v>2011</v>
      </c>
      <c r="E148">
        <v>0</v>
      </c>
      <c r="F148">
        <v>9.4236494303384806</v>
      </c>
      <c r="G148">
        <v>5</v>
      </c>
      <c r="H148">
        <v>2230.6192523999998</v>
      </c>
      <c r="I148">
        <v>147000</v>
      </c>
      <c r="J148">
        <f>INDEX(Density!$H$6:$H$15,MATCH(G148,Density!$F$6:$F$15,0))</f>
        <v>0.14766845108294926</v>
      </c>
      <c r="K148">
        <f t="shared" si="4"/>
        <v>329.39208995771423</v>
      </c>
      <c r="L148">
        <f t="shared" si="5"/>
        <v>8.4201845878858095E-2</v>
      </c>
    </row>
    <row r="149" spans="1:12" x14ac:dyDescent="0.25">
      <c r="A149" t="s">
        <v>156</v>
      </c>
      <c r="B149">
        <v>520</v>
      </c>
      <c r="C149">
        <v>1</v>
      </c>
      <c r="D149">
        <v>2011</v>
      </c>
      <c r="E149">
        <v>0</v>
      </c>
      <c r="F149">
        <v>9.84126287932407</v>
      </c>
      <c r="G149">
        <v>9</v>
      </c>
      <c r="H149">
        <v>2109.6835225</v>
      </c>
      <c r="I149">
        <v>300000</v>
      </c>
      <c r="J149">
        <f>INDEX(Density!$H$6:$H$15,MATCH(G149,Density!$F$6:$F$15,0))</f>
        <v>0.20191716805277124</v>
      </c>
      <c r="K149">
        <f t="shared" si="4"/>
        <v>425.98132235079487</v>
      </c>
      <c r="L149">
        <f t="shared" si="5"/>
        <v>6.2644782933593823E-2</v>
      </c>
    </row>
    <row r="150" spans="1:12" x14ac:dyDescent="0.25">
      <c r="A150" t="s">
        <v>157</v>
      </c>
      <c r="B150">
        <v>520</v>
      </c>
      <c r="C150">
        <v>1</v>
      </c>
      <c r="D150">
        <v>2011</v>
      </c>
      <c r="E150">
        <v>0</v>
      </c>
      <c r="F150">
        <v>9.9464966972448607</v>
      </c>
      <c r="G150">
        <v>9</v>
      </c>
      <c r="H150">
        <v>2925.3816345999999</v>
      </c>
      <c r="I150">
        <v>250000</v>
      </c>
      <c r="J150">
        <f>INDEX(Density!$H$6:$H$15,MATCH(G150,Density!$F$6:$F$15,0))</f>
        <v>0.20191716805277124</v>
      </c>
      <c r="K150">
        <f t="shared" si="4"/>
        <v>590.68477513201879</v>
      </c>
      <c r="L150">
        <f t="shared" si="5"/>
        <v>8.3515795312179689E-2</v>
      </c>
    </row>
    <row r="151" spans="1:12" x14ac:dyDescent="0.25">
      <c r="A151" t="s">
        <v>158</v>
      </c>
      <c r="B151">
        <v>520</v>
      </c>
      <c r="C151">
        <v>1</v>
      </c>
      <c r="D151">
        <v>2011</v>
      </c>
      <c r="E151">
        <v>0</v>
      </c>
      <c r="F151">
        <v>9.7691025850590307</v>
      </c>
      <c r="G151">
        <v>9</v>
      </c>
      <c r="H151">
        <v>1462.2804948</v>
      </c>
      <c r="I151">
        <v>240000</v>
      </c>
      <c r="J151">
        <f>INDEX(Density!$H$6:$H$15,MATCH(G151,Density!$F$6:$F$15,0))</f>
        <v>0.20191716805277124</v>
      </c>
      <c r="K151">
        <f t="shared" si="4"/>
        <v>295.25953640882108</v>
      </c>
      <c r="L151">
        <f t="shared" si="5"/>
        <v>7.2854453389288282E-2</v>
      </c>
    </row>
    <row r="152" spans="1:12" x14ac:dyDescent="0.25">
      <c r="A152" t="s">
        <v>159</v>
      </c>
      <c r="B152">
        <v>520</v>
      </c>
      <c r="C152">
        <v>2</v>
      </c>
      <c r="D152">
        <v>2011</v>
      </c>
      <c r="E152">
        <v>1</v>
      </c>
      <c r="F152">
        <v>9.1601616235654095</v>
      </c>
      <c r="G152">
        <v>1</v>
      </c>
      <c r="H152">
        <v>2056.3587432999998</v>
      </c>
      <c r="I152" t="s">
        <v>10</v>
      </c>
      <c r="J152">
        <f>INDEX(Density!$H$6:$H$15,MATCH(G152,Density!$F$6:$F$15,0))</f>
        <v>0.49029765532125286</v>
      </c>
      <c r="K152">
        <f t="shared" si="4"/>
        <v>1008.227870339348</v>
      </c>
      <c r="L152" t="e">
        <f t="shared" si="5"/>
        <v>#VALUE!</v>
      </c>
    </row>
    <row r="153" spans="1:12" x14ac:dyDescent="0.25">
      <c r="A153" t="s">
        <v>160</v>
      </c>
      <c r="B153">
        <v>520</v>
      </c>
      <c r="C153">
        <v>1</v>
      </c>
      <c r="D153">
        <v>2011</v>
      </c>
      <c r="E153">
        <v>0</v>
      </c>
      <c r="F153">
        <v>9.3528998863900892</v>
      </c>
      <c r="G153">
        <v>3</v>
      </c>
      <c r="H153">
        <v>1865.8251967000001</v>
      </c>
      <c r="I153">
        <v>65000</v>
      </c>
      <c r="J153">
        <f>INDEX(Density!$H$6:$H$15,MATCH(G153,Density!$F$6:$F$15,0))</f>
        <v>0.11883723244496576</v>
      </c>
      <c r="K153">
        <f t="shared" si="4"/>
        <v>221.72950260191186</v>
      </c>
      <c r="L153">
        <f t="shared" si="5"/>
        <v>0.17741872495836644</v>
      </c>
    </row>
    <row r="154" spans="1:12" x14ac:dyDescent="0.25">
      <c r="A154" t="s">
        <v>161</v>
      </c>
      <c r="B154">
        <v>520</v>
      </c>
      <c r="C154">
        <v>1</v>
      </c>
      <c r="D154">
        <v>2011</v>
      </c>
      <c r="E154">
        <v>0</v>
      </c>
      <c r="F154">
        <v>9.5550627530773795</v>
      </c>
      <c r="G154">
        <v>7</v>
      </c>
      <c r="H154">
        <v>2011.329201</v>
      </c>
      <c r="I154">
        <v>264000</v>
      </c>
      <c r="J154">
        <f>INDEX(Density!$H$6:$H$15,MATCH(G154,Density!$F$6:$F$15,0))</f>
        <v>0.32255576662001989</v>
      </c>
      <c r="K154">
        <f t="shared" si="4"/>
        <v>648.76583235378712</v>
      </c>
      <c r="L154">
        <f t="shared" si="5"/>
        <v>5.3469620416235868E-2</v>
      </c>
    </row>
    <row r="155" spans="1:12" x14ac:dyDescent="0.25">
      <c r="A155" t="s">
        <v>162</v>
      </c>
      <c r="B155">
        <v>520</v>
      </c>
      <c r="C155">
        <v>1</v>
      </c>
      <c r="D155">
        <v>2011</v>
      </c>
      <c r="E155">
        <v>0</v>
      </c>
      <c r="F155">
        <v>9.71916262976473</v>
      </c>
      <c r="G155">
        <v>8</v>
      </c>
      <c r="H155">
        <v>2073.3072566000001</v>
      </c>
      <c r="I155">
        <v>270000</v>
      </c>
      <c r="J155">
        <f>INDEX(Density!$H$6:$H$15,MATCH(G155,Density!$F$6:$F$15,0))</f>
        <v>0</v>
      </c>
      <c r="K155">
        <f t="shared" si="4"/>
        <v>0</v>
      </c>
      <c r="L155">
        <f t="shared" si="5"/>
        <v>6.1604854285232755E-2</v>
      </c>
    </row>
    <row r="156" spans="1:12" x14ac:dyDescent="0.25">
      <c r="A156" t="s">
        <v>163</v>
      </c>
      <c r="B156">
        <v>520</v>
      </c>
      <c r="C156">
        <v>1</v>
      </c>
      <c r="D156">
        <v>2011</v>
      </c>
      <c r="E156">
        <v>0</v>
      </c>
      <c r="F156">
        <v>9.4406340163479907</v>
      </c>
      <c r="G156">
        <v>5</v>
      </c>
      <c r="H156">
        <v>2947.1084891999999</v>
      </c>
      <c r="I156">
        <v>70000</v>
      </c>
      <c r="J156">
        <f>INDEX(Density!$H$6:$H$15,MATCH(G156,Density!$F$6:$F$15,0))</f>
        <v>0.14766845108294926</v>
      </c>
      <c r="K156">
        <f t="shared" si="4"/>
        <v>435.19494577357472</v>
      </c>
      <c r="L156">
        <f t="shared" si="5"/>
        <v>0.17985280642953216</v>
      </c>
    </row>
    <row r="157" spans="1:12" x14ac:dyDescent="0.25">
      <c r="A157" t="s">
        <v>164</v>
      </c>
      <c r="B157">
        <v>520</v>
      </c>
      <c r="C157">
        <v>1</v>
      </c>
      <c r="D157">
        <v>2011</v>
      </c>
      <c r="E157">
        <v>0</v>
      </c>
      <c r="F157">
        <v>9.4587597776754304</v>
      </c>
      <c r="G157">
        <v>6</v>
      </c>
      <c r="H157">
        <v>2009.0480643000001</v>
      </c>
      <c r="I157">
        <v>250000</v>
      </c>
      <c r="J157">
        <f>INDEX(Density!$H$6:$H$15,MATCH(G157,Density!$F$6:$F$15,0))</f>
        <v>0.29882975080185936</v>
      </c>
      <c r="K157">
        <f t="shared" si="4"/>
        <v>600.36333240372699</v>
      </c>
      <c r="L157">
        <f t="shared" si="5"/>
        <v>5.127989986055323E-2</v>
      </c>
    </row>
    <row r="158" spans="1:12" x14ac:dyDescent="0.25">
      <c r="A158" t="s">
        <v>165</v>
      </c>
      <c r="B158">
        <v>520</v>
      </c>
      <c r="C158">
        <v>1</v>
      </c>
      <c r="D158">
        <v>2011</v>
      </c>
      <c r="E158">
        <v>0</v>
      </c>
      <c r="F158">
        <v>9.4915907358372298</v>
      </c>
      <c r="G158">
        <v>6</v>
      </c>
      <c r="H158">
        <v>1973.1351462</v>
      </c>
      <c r="I158">
        <v>210000</v>
      </c>
      <c r="J158">
        <f>INDEX(Density!$H$6:$H$15,MATCH(G158,Density!$F$6:$F$15,0))</f>
        <v>0.29882975080185936</v>
      </c>
      <c r="K158">
        <f t="shared" si="4"/>
        <v>589.63148403733635</v>
      </c>
      <c r="L158">
        <f t="shared" si="5"/>
        <v>6.3085011465072505E-2</v>
      </c>
    </row>
    <row r="159" spans="1:12" x14ac:dyDescent="0.25">
      <c r="A159" t="s">
        <v>166</v>
      </c>
      <c r="B159">
        <v>520</v>
      </c>
      <c r="C159">
        <v>1</v>
      </c>
      <c r="D159">
        <v>2011</v>
      </c>
      <c r="E159">
        <v>0</v>
      </c>
      <c r="F159">
        <v>9.1634222398738796</v>
      </c>
      <c r="G159">
        <v>1</v>
      </c>
      <c r="H159">
        <v>1925.8108411999999</v>
      </c>
      <c r="I159">
        <v>200000</v>
      </c>
      <c r="J159">
        <f>INDEX(Density!$H$6:$H$15,MATCH(G159,Density!$F$6:$F$15,0))</f>
        <v>0.49029765532125286</v>
      </c>
      <c r="K159">
        <f t="shared" si="4"/>
        <v>944.22054003260962</v>
      </c>
      <c r="L159">
        <f t="shared" si="5"/>
        <v>4.7708275495861666E-2</v>
      </c>
    </row>
    <row r="160" spans="1:12" x14ac:dyDescent="0.25">
      <c r="A160" t="s">
        <v>167</v>
      </c>
      <c r="B160">
        <v>520</v>
      </c>
      <c r="C160">
        <v>1</v>
      </c>
      <c r="D160">
        <v>2011</v>
      </c>
      <c r="E160">
        <v>0</v>
      </c>
      <c r="F160">
        <v>9.41322351021606</v>
      </c>
      <c r="G160">
        <v>5</v>
      </c>
      <c r="H160">
        <v>1487.9362695</v>
      </c>
      <c r="I160">
        <v>108000</v>
      </c>
      <c r="J160">
        <f>INDEX(Density!$H$6:$H$15,MATCH(G160,Density!$F$6:$F$15,0))</f>
        <v>0.14766845108294926</v>
      </c>
      <c r="K160">
        <f t="shared" si="4"/>
        <v>219.72124422720677</v>
      </c>
      <c r="L160">
        <f t="shared" si="5"/>
        <v>0.11341938078587609</v>
      </c>
    </row>
    <row r="161" spans="1:12" x14ac:dyDescent="0.25">
      <c r="A161" t="s">
        <v>168</v>
      </c>
      <c r="B161">
        <v>520</v>
      </c>
      <c r="C161">
        <v>2</v>
      </c>
      <c r="D161">
        <v>2011</v>
      </c>
      <c r="E161">
        <v>1</v>
      </c>
      <c r="F161">
        <v>9.8389757898997807</v>
      </c>
      <c r="G161">
        <v>9</v>
      </c>
      <c r="H161">
        <v>1864.1287768</v>
      </c>
      <c r="I161" t="s">
        <v>10</v>
      </c>
      <c r="J161">
        <f>INDEX(Density!$H$6:$H$15,MATCH(G161,Density!$F$6:$F$15,0))</f>
        <v>0.20191716805277124</v>
      </c>
      <c r="K161">
        <f t="shared" si="4"/>
        <v>376.39960349713249</v>
      </c>
      <c r="L161" t="e">
        <f t="shared" si="5"/>
        <v>#VALUE!</v>
      </c>
    </row>
    <row r="162" spans="1:12" x14ac:dyDescent="0.25">
      <c r="A162" t="s">
        <v>169</v>
      </c>
      <c r="B162">
        <v>520</v>
      </c>
      <c r="C162">
        <v>2</v>
      </c>
      <c r="D162">
        <v>2011</v>
      </c>
      <c r="E162">
        <v>1</v>
      </c>
      <c r="F162">
        <v>9.47473313892284</v>
      </c>
      <c r="G162">
        <v>6</v>
      </c>
      <c r="H162">
        <v>3298.6133992</v>
      </c>
      <c r="I162" t="s">
        <v>10</v>
      </c>
      <c r="J162">
        <f>INDEX(Density!$H$6:$H$15,MATCH(G162,Density!$F$6:$F$15,0))</f>
        <v>0.29882975080185936</v>
      </c>
      <c r="K162">
        <f t="shared" si="4"/>
        <v>985.72382007461022</v>
      </c>
      <c r="L162" t="e">
        <f t="shared" si="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1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11</v>
      </c>
      <c r="B2">
        <v>520</v>
      </c>
      <c r="C2">
        <v>1</v>
      </c>
      <c r="D2">
        <v>2011</v>
      </c>
      <c r="E2">
        <v>0</v>
      </c>
      <c r="F2">
        <v>9.3813329292400702</v>
      </c>
      <c r="G2">
        <v>4</v>
      </c>
      <c r="H2">
        <v>3464.2962692999999</v>
      </c>
      <c r="I2">
        <v>110000</v>
      </c>
    </row>
    <row r="3" spans="1:9" x14ac:dyDescent="0.25">
      <c r="A3" t="s">
        <v>14</v>
      </c>
      <c r="B3">
        <v>520</v>
      </c>
      <c r="C3">
        <v>1</v>
      </c>
      <c r="D3">
        <v>2011</v>
      </c>
      <c r="E3">
        <v>0</v>
      </c>
      <c r="F3">
        <v>9.3972777159585892</v>
      </c>
      <c r="G3">
        <v>4</v>
      </c>
      <c r="H3">
        <v>2589.4876634000002</v>
      </c>
      <c r="I3">
        <v>55000</v>
      </c>
    </row>
    <row r="4" spans="1:9" x14ac:dyDescent="0.25">
      <c r="A4" t="s">
        <v>18</v>
      </c>
      <c r="B4">
        <v>520</v>
      </c>
      <c r="C4">
        <v>1</v>
      </c>
      <c r="D4">
        <v>2011</v>
      </c>
      <c r="E4">
        <v>0</v>
      </c>
      <c r="F4">
        <v>9.3995073087490901</v>
      </c>
      <c r="G4">
        <v>5</v>
      </c>
      <c r="H4">
        <v>1981.8868365000001</v>
      </c>
      <c r="I4">
        <v>115000</v>
      </c>
    </row>
    <row r="5" spans="1:9" x14ac:dyDescent="0.25">
      <c r="A5" t="s">
        <v>19</v>
      </c>
      <c r="B5">
        <v>520</v>
      </c>
      <c r="C5">
        <v>1</v>
      </c>
      <c r="D5">
        <v>2011</v>
      </c>
      <c r="E5">
        <v>0</v>
      </c>
      <c r="F5">
        <v>9.9140371456011707</v>
      </c>
      <c r="G5">
        <v>9</v>
      </c>
      <c r="H5">
        <v>2555.1722829</v>
      </c>
      <c r="I5">
        <v>1507983</v>
      </c>
    </row>
    <row r="6" spans="1:9" x14ac:dyDescent="0.25">
      <c r="A6" t="s">
        <v>20</v>
      </c>
      <c r="B6">
        <v>520</v>
      </c>
      <c r="C6">
        <v>1</v>
      </c>
      <c r="D6">
        <v>2011</v>
      </c>
      <c r="E6">
        <v>0</v>
      </c>
      <c r="F6">
        <v>9.5792762209829192</v>
      </c>
      <c r="G6">
        <v>8</v>
      </c>
      <c r="H6">
        <v>2844.9397921999998</v>
      </c>
      <c r="I6">
        <v>725000</v>
      </c>
    </row>
    <row r="7" spans="1:9" x14ac:dyDescent="0.25">
      <c r="A7" t="s">
        <v>21</v>
      </c>
      <c r="B7">
        <v>520</v>
      </c>
      <c r="C7">
        <v>1</v>
      </c>
      <c r="D7">
        <v>2011</v>
      </c>
      <c r="E7">
        <v>0</v>
      </c>
      <c r="F7">
        <v>9.3491390688015699</v>
      </c>
      <c r="G7">
        <v>3</v>
      </c>
      <c r="H7">
        <v>2458.0205430999999</v>
      </c>
      <c r="I7">
        <v>159000</v>
      </c>
    </row>
    <row r="8" spans="1:9" x14ac:dyDescent="0.25">
      <c r="A8" t="s">
        <v>24</v>
      </c>
      <c r="B8">
        <v>520</v>
      </c>
      <c r="C8">
        <v>1</v>
      </c>
      <c r="D8">
        <v>2011</v>
      </c>
      <c r="E8">
        <v>0</v>
      </c>
      <c r="F8">
        <v>9.6978743944105794</v>
      </c>
      <c r="G8">
        <v>8</v>
      </c>
      <c r="H8">
        <v>2275.5554201999998</v>
      </c>
      <c r="I8">
        <v>130000</v>
      </c>
    </row>
    <row r="9" spans="1:9" x14ac:dyDescent="0.25">
      <c r="A9" t="s">
        <v>25</v>
      </c>
      <c r="B9">
        <v>520</v>
      </c>
      <c r="C9">
        <v>1</v>
      </c>
      <c r="D9">
        <v>2011</v>
      </c>
      <c r="E9">
        <v>0</v>
      </c>
      <c r="F9">
        <v>9.2917191156796601</v>
      </c>
      <c r="G9">
        <v>2</v>
      </c>
      <c r="H9">
        <v>2650.8222921000001</v>
      </c>
      <c r="I9">
        <v>250000</v>
      </c>
    </row>
    <row r="10" spans="1:9" x14ac:dyDescent="0.25">
      <c r="A10" t="s">
        <v>26</v>
      </c>
      <c r="B10">
        <v>520</v>
      </c>
      <c r="C10">
        <v>1</v>
      </c>
      <c r="D10">
        <v>2011</v>
      </c>
      <c r="E10">
        <v>0</v>
      </c>
      <c r="F10">
        <v>9.4764483480529904</v>
      </c>
      <c r="G10">
        <v>6</v>
      </c>
      <c r="H10">
        <v>2759.2676855</v>
      </c>
      <c r="I10">
        <v>250000</v>
      </c>
    </row>
    <row r="11" spans="1:9" x14ac:dyDescent="0.25">
      <c r="A11" t="s">
        <v>27</v>
      </c>
      <c r="B11">
        <v>520</v>
      </c>
      <c r="C11">
        <v>1</v>
      </c>
      <c r="D11">
        <v>2011</v>
      </c>
      <c r="E11">
        <v>0</v>
      </c>
      <c r="F11">
        <v>9.8553200106635206</v>
      </c>
      <c r="G11">
        <v>9</v>
      </c>
      <c r="H11">
        <v>2719.4340471999999</v>
      </c>
      <c r="I11">
        <v>700000</v>
      </c>
    </row>
    <row r="12" spans="1:9" x14ac:dyDescent="0.25">
      <c r="A12" t="s">
        <v>28</v>
      </c>
      <c r="B12">
        <v>520</v>
      </c>
      <c r="C12">
        <v>1</v>
      </c>
      <c r="D12">
        <v>2011</v>
      </c>
      <c r="E12">
        <v>0</v>
      </c>
      <c r="F12">
        <v>9.7418185240661792</v>
      </c>
      <c r="G12">
        <v>8</v>
      </c>
      <c r="H12">
        <v>2672.0250531000002</v>
      </c>
      <c r="I12">
        <v>450000</v>
      </c>
    </row>
    <row r="13" spans="1:9" x14ac:dyDescent="0.25">
      <c r="A13" t="s">
        <v>29</v>
      </c>
      <c r="B13">
        <v>520</v>
      </c>
      <c r="C13">
        <v>1</v>
      </c>
      <c r="D13">
        <v>2011</v>
      </c>
      <c r="E13">
        <v>0</v>
      </c>
      <c r="F13">
        <v>9.4382034798866599</v>
      </c>
      <c r="G13">
        <v>5</v>
      </c>
      <c r="H13">
        <v>4066.0900327999998</v>
      </c>
      <c r="I13">
        <v>59000</v>
      </c>
    </row>
    <row r="14" spans="1:9" x14ac:dyDescent="0.25">
      <c r="A14" t="s">
        <v>30</v>
      </c>
      <c r="B14">
        <v>520</v>
      </c>
      <c r="C14">
        <v>1</v>
      </c>
      <c r="D14">
        <v>2011</v>
      </c>
      <c r="E14">
        <v>0</v>
      </c>
      <c r="F14">
        <v>9.3962205508943093</v>
      </c>
      <c r="G14">
        <v>4</v>
      </c>
      <c r="H14">
        <v>2838.2090303999998</v>
      </c>
      <c r="I14">
        <v>150000</v>
      </c>
    </row>
    <row r="15" spans="1:9" x14ac:dyDescent="0.25">
      <c r="A15" t="s">
        <v>31</v>
      </c>
      <c r="B15">
        <v>520</v>
      </c>
      <c r="C15">
        <v>1</v>
      </c>
      <c r="D15">
        <v>2011</v>
      </c>
      <c r="E15">
        <v>0</v>
      </c>
      <c r="F15">
        <v>9.5452572589777507</v>
      </c>
      <c r="G15">
        <v>7</v>
      </c>
      <c r="H15">
        <v>2785.4069632000001</v>
      </c>
      <c r="I15">
        <v>138000</v>
      </c>
    </row>
    <row r="16" spans="1:9" x14ac:dyDescent="0.25">
      <c r="A16" t="s">
        <v>32</v>
      </c>
      <c r="B16">
        <v>520</v>
      </c>
      <c r="C16">
        <v>1</v>
      </c>
      <c r="D16">
        <v>2011</v>
      </c>
      <c r="E16">
        <v>0</v>
      </c>
      <c r="F16">
        <v>9.4465729283084894</v>
      </c>
      <c r="G16">
        <v>5</v>
      </c>
      <c r="H16">
        <v>3019.5801842999999</v>
      </c>
      <c r="I16">
        <v>115000</v>
      </c>
    </row>
    <row r="17" spans="1:9" x14ac:dyDescent="0.25">
      <c r="A17" t="s">
        <v>33</v>
      </c>
      <c r="B17">
        <v>520</v>
      </c>
      <c r="C17">
        <v>1</v>
      </c>
      <c r="D17">
        <v>2011</v>
      </c>
      <c r="E17">
        <v>0</v>
      </c>
      <c r="F17">
        <v>9.6646976691352098</v>
      </c>
      <c r="G17">
        <v>8</v>
      </c>
      <c r="H17">
        <v>2227.2102263000002</v>
      </c>
      <c r="I17">
        <v>225000</v>
      </c>
    </row>
    <row r="18" spans="1:9" x14ac:dyDescent="0.25">
      <c r="A18" t="s">
        <v>34</v>
      </c>
      <c r="B18">
        <v>520</v>
      </c>
      <c r="C18">
        <v>1</v>
      </c>
      <c r="D18">
        <v>2011</v>
      </c>
      <c r="E18">
        <v>0</v>
      </c>
      <c r="F18">
        <v>9.5342926792641691</v>
      </c>
      <c r="G18">
        <v>7</v>
      </c>
      <c r="H18">
        <v>2299.3783785999999</v>
      </c>
      <c r="I18">
        <v>120000</v>
      </c>
    </row>
    <row r="19" spans="1:9" x14ac:dyDescent="0.25">
      <c r="A19" t="s">
        <v>35</v>
      </c>
      <c r="B19">
        <v>520</v>
      </c>
      <c r="C19">
        <v>1</v>
      </c>
      <c r="D19">
        <v>2011</v>
      </c>
      <c r="E19">
        <v>0</v>
      </c>
      <c r="F19">
        <v>9.3464914486966695</v>
      </c>
      <c r="G19">
        <v>3</v>
      </c>
      <c r="H19">
        <v>2627.4178772</v>
      </c>
      <c r="I19">
        <v>170000</v>
      </c>
    </row>
    <row r="20" spans="1:9" x14ac:dyDescent="0.25">
      <c r="A20" t="s">
        <v>36</v>
      </c>
      <c r="B20">
        <v>520</v>
      </c>
      <c r="C20">
        <v>1</v>
      </c>
      <c r="D20">
        <v>2011</v>
      </c>
      <c r="E20">
        <v>0</v>
      </c>
      <c r="F20">
        <v>9.7248807665821104</v>
      </c>
      <c r="G20">
        <v>8</v>
      </c>
      <c r="H20">
        <v>2422.0212394</v>
      </c>
      <c r="I20">
        <v>325000</v>
      </c>
    </row>
    <row r="21" spans="1:9" x14ac:dyDescent="0.25">
      <c r="A21" t="s">
        <v>40</v>
      </c>
      <c r="B21">
        <v>520</v>
      </c>
      <c r="C21">
        <v>1</v>
      </c>
      <c r="D21">
        <v>2011</v>
      </c>
      <c r="E21">
        <v>0</v>
      </c>
      <c r="F21">
        <v>9.3625740102613104</v>
      </c>
      <c r="G21">
        <v>4</v>
      </c>
      <c r="H21">
        <v>3252.7028495999998</v>
      </c>
      <c r="I21">
        <v>100000</v>
      </c>
    </row>
    <row r="22" spans="1:9" x14ac:dyDescent="0.25">
      <c r="A22" t="s">
        <v>42</v>
      </c>
      <c r="B22">
        <v>520</v>
      </c>
      <c r="C22">
        <v>1</v>
      </c>
      <c r="D22">
        <v>2011</v>
      </c>
      <c r="E22">
        <v>0</v>
      </c>
      <c r="F22">
        <v>9.0648238104077503</v>
      </c>
      <c r="G22">
        <v>0</v>
      </c>
      <c r="H22">
        <v>2441.1843233</v>
      </c>
      <c r="I22">
        <v>150000</v>
      </c>
    </row>
    <row r="23" spans="1:9" x14ac:dyDescent="0.25">
      <c r="A23" t="s">
        <v>46</v>
      </c>
      <c r="B23">
        <v>520</v>
      </c>
      <c r="C23">
        <v>1</v>
      </c>
      <c r="D23">
        <v>2011</v>
      </c>
      <c r="E23">
        <v>0</v>
      </c>
      <c r="F23">
        <v>9.2903297014181092</v>
      </c>
      <c r="G23">
        <v>2</v>
      </c>
      <c r="H23">
        <v>3410.5774141000002</v>
      </c>
      <c r="I23">
        <v>45000</v>
      </c>
    </row>
    <row r="24" spans="1:9" x14ac:dyDescent="0.25">
      <c r="A24" t="s">
        <v>47</v>
      </c>
      <c r="B24">
        <v>520</v>
      </c>
      <c r="C24">
        <v>1</v>
      </c>
      <c r="D24">
        <v>2011</v>
      </c>
      <c r="E24">
        <v>0</v>
      </c>
      <c r="F24">
        <v>9.2805980568280493</v>
      </c>
      <c r="G24">
        <v>2</v>
      </c>
      <c r="H24">
        <v>2624.2610306000001</v>
      </c>
      <c r="I24">
        <v>100000</v>
      </c>
    </row>
    <row r="25" spans="1:9" x14ac:dyDescent="0.25">
      <c r="A25" t="s">
        <v>51</v>
      </c>
      <c r="B25">
        <v>520</v>
      </c>
      <c r="C25">
        <v>1</v>
      </c>
      <c r="D25">
        <v>2011</v>
      </c>
      <c r="E25">
        <v>0</v>
      </c>
      <c r="F25">
        <v>9.5256462707784806</v>
      </c>
      <c r="G25">
        <v>7</v>
      </c>
      <c r="H25">
        <v>2785.4069632000001</v>
      </c>
      <c r="I25">
        <v>120000</v>
      </c>
    </row>
    <row r="26" spans="1:9" x14ac:dyDescent="0.25">
      <c r="A26" t="s">
        <v>52</v>
      </c>
      <c r="B26">
        <v>520</v>
      </c>
      <c r="C26">
        <v>1</v>
      </c>
      <c r="D26">
        <v>2011</v>
      </c>
      <c r="E26">
        <v>0</v>
      </c>
      <c r="F26">
        <v>9.5811809521832796</v>
      </c>
      <c r="G26">
        <v>8</v>
      </c>
      <c r="H26">
        <v>3232.3925528</v>
      </c>
      <c r="I26">
        <v>380000</v>
      </c>
    </row>
    <row r="27" spans="1:9" x14ac:dyDescent="0.25">
      <c r="A27" t="s">
        <v>53</v>
      </c>
      <c r="B27">
        <v>520</v>
      </c>
      <c r="C27">
        <v>1</v>
      </c>
      <c r="D27">
        <v>2011</v>
      </c>
      <c r="E27">
        <v>0</v>
      </c>
      <c r="F27">
        <v>9.4550299182777593</v>
      </c>
      <c r="G27">
        <v>5</v>
      </c>
      <c r="H27">
        <v>2975.0441684000002</v>
      </c>
      <c r="I27">
        <v>185000</v>
      </c>
    </row>
    <row r="28" spans="1:9" x14ac:dyDescent="0.25">
      <c r="A28" t="s">
        <v>54</v>
      </c>
      <c r="B28">
        <v>520</v>
      </c>
      <c r="C28">
        <v>1</v>
      </c>
      <c r="D28">
        <v>2011</v>
      </c>
      <c r="E28">
        <v>0</v>
      </c>
      <c r="F28">
        <v>9.5440135967639197</v>
      </c>
      <c r="G28">
        <v>7</v>
      </c>
      <c r="H28">
        <v>3558.2742573</v>
      </c>
      <c r="I28">
        <v>200000</v>
      </c>
    </row>
    <row r="29" spans="1:9" x14ac:dyDescent="0.25">
      <c r="A29" t="s">
        <v>56</v>
      </c>
      <c r="B29">
        <v>520</v>
      </c>
      <c r="C29">
        <v>1</v>
      </c>
      <c r="D29">
        <v>2011</v>
      </c>
      <c r="E29">
        <v>0</v>
      </c>
      <c r="F29">
        <v>9.0386962893203897</v>
      </c>
      <c r="G29">
        <v>0</v>
      </c>
      <c r="H29">
        <v>2543.3579356</v>
      </c>
      <c r="I29">
        <v>90000</v>
      </c>
    </row>
    <row r="30" spans="1:9" x14ac:dyDescent="0.25">
      <c r="A30" t="s">
        <v>57</v>
      </c>
      <c r="B30">
        <v>520</v>
      </c>
      <c r="C30">
        <v>1</v>
      </c>
      <c r="D30">
        <v>2011</v>
      </c>
      <c r="E30">
        <v>0</v>
      </c>
      <c r="F30">
        <v>9.1799334794711704</v>
      </c>
      <c r="G30">
        <v>1</v>
      </c>
      <c r="H30">
        <v>2498.2493860999998</v>
      </c>
      <c r="I30">
        <v>102000</v>
      </c>
    </row>
    <row r="31" spans="1:9" x14ac:dyDescent="0.25">
      <c r="A31" t="s">
        <v>61</v>
      </c>
      <c r="B31">
        <v>520</v>
      </c>
      <c r="C31">
        <v>1</v>
      </c>
      <c r="D31">
        <v>2011</v>
      </c>
      <c r="E31">
        <v>0</v>
      </c>
      <c r="F31">
        <v>9.4473232048201599</v>
      </c>
      <c r="G31">
        <v>5</v>
      </c>
      <c r="H31">
        <v>2252.8553649999999</v>
      </c>
      <c r="I31">
        <v>200000</v>
      </c>
    </row>
    <row r="32" spans="1:9" x14ac:dyDescent="0.25">
      <c r="A32" t="s">
        <v>63</v>
      </c>
      <c r="B32">
        <v>520</v>
      </c>
      <c r="C32">
        <v>1</v>
      </c>
      <c r="D32">
        <v>2011</v>
      </c>
      <c r="E32">
        <v>0</v>
      </c>
      <c r="F32">
        <v>9.4154820378216701</v>
      </c>
      <c r="G32">
        <v>5</v>
      </c>
      <c r="H32">
        <v>1973.4880766000001</v>
      </c>
      <c r="I32">
        <v>150000</v>
      </c>
    </row>
    <row r="33" spans="1:9" x14ac:dyDescent="0.25">
      <c r="A33" t="s">
        <v>64</v>
      </c>
      <c r="B33">
        <v>520</v>
      </c>
      <c r="C33">
        <v>1</v>
      </c>
      <c r="D33">
        <v>2011</v>
      </c>
      <c r="E33">
        <v>0</v>
      </c>
      <c r="F33">
        <v>9.36221366076526</v>
      </c>
      <c r="G33">
        <v>4</v>
      </c>
      <c r="H33">
        <v>1860.5691185000001</v>
      </c>
      <c r="I33">
        <v>75000</v>
      </c>
    </row>
    <row r="34" spans="1:9" x14ac:dyDescent="0.25">
      <c r="A34" t="s">
        <v>65</v>
      </c>
      <c r="B34">
        <v>520</v>
      </c>
      <c r="C34">
        <v>1</v>
      </c>
      <c r="D34">
        <v>2011</v>
      </c>
      <c r="E34">
        <v>0</v>
      </c>
      <c r="F34">
        <v>9.5682636376055399</v>
      </c>
      <c r="G34">
        <v>7</v>
      </c>
      <c r="H34">
        <v>2299.3783785999999</v>
      </c>
      <c r="I34">
        <v>150000</v>
      </c>
    </row>
    <row r="35" spans="1:9" x14ac:dyDescent="0.25">
      <c r="A35" t="s">
        <v>66</v>
      </c>
      <c r="B35">
        <v>520</v>
      </c>
      <c r="C35">
        <v>1</v>
      </c>
      <c r="D35">
        <v>2011</v>
      </c>
      <c r="E35">
        <v>0</v>
      </c>
      <c r="F35">
        <v>9.4035108205914799</v>
      </c>
      <c r="G35">
        <v>5</v>
      </c>
      <c r="H35">
        <v>2299.3783785999999</v>
      </c>
      <c r="I35">
        <v>135000</v>
      </c>
    </row>
    <row r="36" spans="1:9" x14ac:dyDescent="0.25">
      <c r="A36" t="s">
        <v>67</v>
      </c>
      <c r="B36">
        <v>520</v>
      </c>
      <c r="C36">
        <v>1</v>
      </c>
      <c r="D36">
        <v>2011</v>
      </c>
      <c r="E36">
        <v>0</v>
      </c>
      <c r="F36">
        <v>9.4601963597350505</v>
      </c>
      <c r="G36">
        <v>6</v>
      </c>
      <c r="H36">
        <v>2285.7207454999998</v>
      </c>
      <c r="I36">
        <v>65000</v>
      </c>
    </row>
    <row r="37" spans="1:9" x14ac:dyDescent="0.25">
      <c r="A37" t="s">
        <v>68</v>
      </c>
      <c r="B37">
        <v>520</v>
      </c>
      <c r="C37">
        <v>1</v>
      </c>
      <c r="D37">
        <v>2011</v>
      </c>
      <c r="E37">
        <v>0</v>
      </c>
      <c r="F37">
        <v>9.5624104012683908</v>
      </c>
      <c r="G37">
        <v>7</v>
      </c>
      <c r="H37">
        <v>3040.5582952</v>
      </c>
      <c r="I37">
        <v>125000</v>
      </c>
    </row>
    <row r="38" spans="1:9" x14ac:dyDescent="0.25">
      <c r="A38" t="s">
        <v>69</v>
      </c>
      <c r="B38">
        <v>520</v>
      </c>
      <c r="C38">
        <v>1</v>
      </c>
      <c r="D38">
        <v>2011</v>
      </c>
      <c r="E38">
        <v>0</v>
      </c>
      <c r="F38">
        <v>10.424892809196001</v>
      </c>
      <c r="G38">
        <v>9</v>
      </c>
      <c r="H38">
        <v>2481.5392717</v>
      </c>
      <c r="I38">
        <v>135000</v>
      </c>
    </row>
    <row r="39" spans="1:9" x14ac:dyDescent="0.25">
      <c r="A39" t="s">
        <v>70</v>
      </c>
      <c r="B39">
        <v>520</v>
      </c>
      <c r="C39">
        <v>1</v>
      </c>
      <c r="D39">
        <v>2011</v>
      </c>
      <c r="E39">
        <v>0</v>
      </c>
      <c r="F39">
        <v>10.086839562408899</v>
      </c>
      <c r="G39">
        <v>9</v>
      </c>
      <c r="H39">
        <v>2633.9212016000001</v>
      </c>
      <c r="I39">
        <v>225000</v>
      </c>
    </row>
    <row r="40" spans="1:9" x14ac:dyDescent="0.25">
      <c r="A40" t="s">
        <v>71</v>
      </c>
      <c r="B40">
        <v>520</v>
      </c>
      <c r="C40">
        <v>1</v>
      </c>
      <c r="D40">
        <v>2011</v>
      </c>
      <c r="E40">
        <v>0</v>
      </c>
      <c r="F40">
        <v>9.6754588659838898</v>
      </c>
      <c r="G40">
        <v>8</v>
      </c>
      <c r="H40">
        <v>2355.8826214999999</v>
      </c>
      <c r="I40">
        <v>265000</v>
      </c>
    </row>
    <row r="41" spans="1:9" x14ac:dyDescent="0.25">
      <c r="A41" t="s">
        <v>72</v>
      </c>
      <c r="B41">
        <v>520</v>
      </c>
      <c r="C41">
        <v>1</v>
      </c>
      <c r="D41">
        <v>2011</v>
      </c>
      <c r="E41">
        <v>0</v>
      </c>
      <c r="F41">
        <v>9.2501637257305696</v>
      </c>
      <c r="G41">
        <v>1</v>
      </c>
      <c r="H41">
        <v>2185.3705691999999</v>
      </c>
      <c r="I41">
        <v>150000</v>
      </c>
    </row>
    <row r="42" spans="1:9" x14ac:dyDescent="0.25">
      <c r="A42" t="s">
        <v>73</v>
      </c>
      <c r="B42">
        <v>520</v>
      </c>
      <c r="C42">
        <v>1</v>
      </c>
      <c r="D42">
        <v>2011</v>
      </c>
      <c r="E42">
        <v>0</v>
      </c>
      <c r="F42">
        <v>9.6880340463589594</v>
      </c>
      <c r="G42">
        <v>8</v>
      </c>
      <c r="H42">
        <v>2449.3084914000001</v>
      </c>
      <c r="I42">
        <v>400000</v>
      </c>
    </row>
    <row r="43" spans="1:9" x14ac:dyDescent="0.25">
      <c r="A43" t="s">
        <v>74</v>
      </c>
      <c r="B43">
        <v>520</v>
      </c>
      <c r="C43">
        <v>1</v>
      </c>
      <c r="D43">
        <v>2011</v>
      </c>
      <c r="E43">
        <v>0</v>
      </c>
      <c r="F43">
        <v>9.3570472193079794</v>
      </c>
      <c r="G43">
        <v>4</v>
      </c>
      <c r="H43">
        <v>2804.8513616999999</v>
      </c>
      <c r="I43">
        <v>108000</v>
      </c>
    </row>
    <row r="44" spans="1:9" x14ac:dyDescent="0.25">
      <c r="A44" t="s">
        <v>75</v>
      </c>
      <c r="B44">
        <v>520</v>
      </c>
      <c r="C44">
        <v>1</v>
      </c>
      <c r="D44">
        <v>2011</v>
      </c>
      <c r="E44">
        <v>0</v>
      </c>
      <c r="F44">
        <v>9.5094230639252508</v>
      </c>
      <c r="G44">
        <v>7</v>
      </c>
      <c r="H44">
        <v>2785.4069632000001</v>
      </c>
      <c r="I44">
        <v>250000</v>
      </c>
    </row>
    <row r="45" spans="1:9" x14ac:dyDescent="0.25">
      <c r="A45" t="s">
        <v>76</v>
      </c>
      <c r="B45">
        <v>520</v>
      </c>
      <c r="C45">
        <v>1</v>
      </c>
      <c r="D45">
        <v>2011</v>
      </c>
      <c r="E45">
        <v>0</v>
      </c>
      <c r="F45">
        <v>9.3668040685954104</v>
      </c>
      <c r="G45">
        <v>4</v>
      </c>
      <c r="H45">
        <v>2642.5804997999999</v>
      </c>
      <c r="I45">
        <v>55000</v>
      </c>
    </row>
    <row r="46" spans="1:9" x14ac:dyDescent="0.25">
      <c r="A46" t="s">
        <v>78</v>
      </c>
      <c r="B46">
        <v>520</v>
      </c>
      <c r="C46">
        <v>1</v>
      </c>
      <c r="D46">
        <v>2011</v>
      </c>
      <c r="E46">
        <v>0</v>
      </c>
      <c r="F46">
        <v>9.5032523163250193</v>
      </c>
      <c r="G46">
        <v>7</v>
      </c>
      <c r="H46">
        <v>2072.5221993999999</v>
      </c>
      <c r="I46">
        <v>250000</v>
      </c>
    </row>
    <row r="47" spans="1:9" x14ac:dyDescent="0.25">
      <c r="A47" t="s">
        <v>80</v>
      </c>
      <c r="B47">
        <v>520</v>
      </c>
      <c r="C47">
        <v>1</v>
      </c>
      <c r="D47">
        <v>2011</v>
      </c>
      <c r="E47">
        <v>0</v>
      </c>
      <c r="F47">
        <v>9.2511892267838007</v>
      </c>
      <c r="G47">
        <v>1</v>
      </c>
      <c r="H47">
        <v>3410.5774141000002</v>
      </c>
      <c r="I47">
        <v>83000</v>
      </c>
    </row>
    <row r="48" spans="1:9" x14ac:dyDescent="0.25">
      <c r="A48" t="s">
        <v>81</v>
      </c>
      <c r="B48">
        <v>520</v>
      </c>
      <c r="C48">
        <v>1</v>
      </c>
      <c r="D48">
        <v>2011</v>
      </c>
      <c r="E48">
        <v>0</v>
      </c>
      <c r="F48">
        <v>9.5844952853853798</v>
      </c>
      <c r="G48">
        <v>8</v>
      </c>
      <c r="H48">
        <v>2719.4340471999999</v>
      </c>
      <c r="I48">
        <v>222000</v>
      </c>
    </row>
    <row r="49" spans="1:9" x14ac:dyDescent="0.25">
      <c r="A49" t="s">
        <v>83</v>
      </c>
      <c r="B49">
        <v>520</v>
      </c>
      <c r="C49">
        <v>1</v>
      </c>
      <c r="D49">
        <v>2011</v>
      </c>
      <c r="E49">
        <v>0</v>
      </c>
      <c r="F49">
        <v>9.3118218236034007</v>
      </c>
      <c r="G49">
        <v>2</v>
      </c>
      <c r="H49">
        <v>2819.2257576000002</v>
      </c>
      <c r="I49">
        <v>55000</v>
      </c>
    </row>
    <row r="50" spans="1:9" x14ac:dyDescent="0.25">
      <c r="A50" t="s">
        <v>84</v>
      </c>
      <c r="B50">
        <v>520</v>
      </c>
      <c r="C50">
        <v>1</v>
      </c>
      <c r="D50">
        <v>2011</v>
      </c>
      <c r="E50">
        <v>0</v>
      </c>
      <c r="F50">
        <v>9.3164965453362196</v>
      </c>
      <c r="G50">
        <v>3</v>
      </c>
      <c r="H50">
        <v>2579.2000030999998</v>
      </c>
      <c r="I50">
        <v>160000</v>
      </c>
    </row>
    <row r="51" spans="1:9" x14ac:dyDescent="0.25">
      <c r="A51" t="s">
        <v>85</v>
      </c>
      <c r="B51">
        <v>520</v>
      </c>
      <c r="C51">
        <v>1</v>
      </c>
      <c r="D51">
        <v>2011</v>
      </c>
      <c r="E51">
        <v>0</v>
      </c>
      <c r="F51">
        <v>9.5894749397235692</v>
      </c>
      <c r="G51">
        <v>8</v>
      </c>
      <c r="H51">
        <v>2561.3199140000002</v>
      </c>
      <c r="I51">
        <v>650000</v>
      </c>
    </row>
    <row r="52" spans="1:9" x14ac:dyDescent="0.25">
      <c r="A52" t="s">
        <v>87</v>
      </c>
      <c r="B52">
        <v>520</v>
      </c>
      <c r="C52">
        <v>1</v>
      </c>
      <c r="D52">
        <v>2011</v>
      </c>
      <c r="E52">
        <v>0</v>
      </c>
      <c r="F52">
        <v>9.4680971226343207</v>
      </c>
      <c r="G52">
        <v>6</v>
      </c>
      <c r="H52">
        <v>2785.4069632000001</v>
      </c>
      <c r="I52">
        <v>60000</v>
      </c>
    </row>
    <row r="53" spans="1:9" x14ac:dyDescent="0.25">
      <c r="A53" t="s">
        <v>90</v>
      </c>
      <c r="B53">
        <v>520</v>
      </c>
      <c r="C53">
        <v>1</v>
      </c>
      <c r="D53">
        <v>2011</v>
      </c>
      <c r="E53">
        <v>0</v>
      </c>
      <c r="F53">
        <v>9.5793326751492902</v>
      </c>
      <c r="G53">
        <v>8</v>
      </c>
      <c r="H53">
        <v>2624.2610306000001</v>
      </c>
      <c r="I53">
        <v>250000</v>
      </c>
    </row>
    <row r="54" spans="1:9" x14ac:dyDescent="0.25">
      <c r="A54" t="s">
        <v>91</v>
      </c>
      <c r="B54">
        <v>520</v>
      </c>
      <c r="C54">
        <v>1</v>
      </c>
      <c r="D54">
        <v>2011</v>
      </c>
      <c r="E54">
        <v>0</v>
      </c>
      <c r="F54">
        <v>9.3569766553850204</v>
      </c>
      <c r="G54">
        <v>3</v>
      </c>
      <c r="H54">
        <v>3124.3447658999999</v>
      </c>
      <c r="I54">
        <v>84000</v>
      </c>
    </row>
    <row r="55" spans="1:9" x14ac:dyDescent="0.25">
      <c r="A55" t="s">
        <v>92</v>
      </c>
      <c r="B55">
        <v>520</v>
      </c>
      <c r="C55">
        <v>1</v>
      </c>
      <c r="D55">
        <v>2011</v>
      </c>
      <c r="E55">
        <v>0</v>
      </c>
      <c r="F55">
        <v>9.3490272476735505</v>
      </c>
      <c r="G55">
        <v>3</v>
      </c>
      <c r="H55">
        <v>2422.7765843000002</v>
      </c>
      <c r="I55">
        <v>40000</v>
      </c>
    </row>
    <row r="56" spans="1:9" x14ac:dyDescent="0.25">
      <c r="A56" t="s">
        <v>93</v>
      </c>
      <c r="B56">
        <v>520</v>
      </c>
      <c r="C56">
        <v>1</v>
      </c>
      <c r="D56">
        <v>2011</v>
      </c>
      <c r="E56">
        <v>0</v>
      </c>
      <c r="F56">
        <v>9.36221366076526</v>
      </c>
      <c r="G56">
        <v>4</v>
      </c>
      <c r="H56">
        <v>1923.7342997000001</v>
      </c>
      <c r="I56">
        <v>120000</v>
      </c>
    </row>
    <row r="57" spans="1:9" x14ac:dyDescent="0.25">
      <c r="A57" t="s">
        <v>94</v>
      </c>
      <c r="B57">
        <v>520</v>
      </c>
      <c r="C57">
        <v>1</v>
      </c>
      <c r="D57">
        <v>2011</v>
      </c>
      <c r="E57">
        <v>0</v>
      </c>
      <c r="F57">
        <v>9.4608821289011793</v>
      </c>
      <c r="G57">
        <v>6</v>
      </c>
      <c r="H57">
        <v>2442.1017452999999</v>
      </c>
      <c r="I57">
        <v>200000</v>
      </c>
    </row>
    <row r="58" spans="1:9" x14ac:dyDescent="0.25">
      <c r="A58" t="s">
        <v>96</v>
      </c>
      <c r="B58">
        <v>520</v>
      </c>
      <c r="C58">
        <v>1</v>
      </c>
      <c r="D58">
        <v>2011</v>
      </c>
      <c r="E58">
        <v>0</v>
      </c>
      <c r="F58">
        <v>9.3118704684156004</v>
      </c>
      <c r="G58">
        <v>2</v>
      </c>
      <c r="H58">
        <v>2086.9900843</v>
      </c>
      <c r="I58">
        <v>80000</v>
      </c>
    </row>
    <row r="59" spans="1:9" x14ac:dyDescent="0.25">
      <c r="A59" t="s">
        <v>98</v>
      </c>
      <c r="B59">
        <v>520</v>
      </c>
      <c r="C59">
        <v>1</v>
      </c>
      <c r="D59">
        <v>2011</v>
      </c>
      <c r="E59">
        <v>0</v>
      </c>
      <c r="F59">
        <v>9.4347956938874606</v>
      </c>
      <c r="G59">
        <v>5</v>
      </c>
      <c r="H59">
        <v>3560.9615653000001</v>
      </c>
      <c r="I59">
        <v>200000</v>
      </c>
    </row>
    <row r="60" spans="1:9" x14ac:dyDescent="0.25">
      <c r="A60" t="s">
        <v>100</v>
      </c>
      <c r="B60">
        <v>520</v>
      </c>
      <c r="C60">
        <v>1</v>
      </c>
      <c r="D60">
        <v>2011</v>
      </c>
      <c r="E60">
        <v>0</v>
      </c>
      <c r="F60">
        <v>9.3566004284116495</v>
      </c>
      <c r="G60">
        <v>3</v>
      </c>
      <c r="H60">
        <v>2528.6242425</v>
      </c>
      <c r="I60">
        <v>200000</v>
      </c>
    </row>
    <row r="61" spans="1:9" x14ac:dyDescent="0.25">
      <c r="A61" t="s">
        <v>101</v>
      </c>
      <c r="B61">
        <v>520</v>
      </c>
      <c r="C61">
        <v>1</v>
      </c>
      <c r="D61">
        <v>2011</v>
      </c>
      <c r="E61">
        <v>0</v>
      </c>
      <c r="F61">
        <v>9.2478460147626507</v>
      </c>
      <c r="G61">
        <v>1</v>
      </c>
      <c r="H61">
        <v>3243.5198768999999</v>
      </c>
      <c r="I61">
        <v>89000</v>
      </c>
    </row>
    <row r="62" spans="1:9" x14ac:dyDescent="0.25">
      <c r="A62" t="s">
        <v>103</v>
      </c>
      <c r="B62">
        <v>520</v>
      </c>
      <c r="C62">
        <v>1</v>
      </c>
      <c r="D62">
        <v>2011</v>
      </c>
      <c r="E62">
        <v>0</v>
      </c>
      <c r="F62">
        <v>9.3157889952424995</v>
      </c>
      <c r="G62">
        <v>3</v>
      </c>
      <c r="H62">
        <v>2611.6573908999999</v>
      </c>
      <c r="I62">
        <v>125000</v>
      </c>
    </row>
    <row r="63" spans="1:9" x14ac:dyDescent="0.25">
      <c r="A63" t="s">
        <v>104</v>
      </c>
      <c r="B63">
        <v>520</v>
      </c>
      <c r="C63">
        <v>1</v>
      </c>
      <c r="D63">
        <v>2011</v>
      </c>
      <c r="E63">
        <v>0</v>
      </c>
      <c r="F63">
        <v>9.8110477321812706</v>
      </c>
      <c r="G63">
        <v>9</v>
      </c>
      <c r="H63">
        <v>2561.3199140000002</v>
      </c>
      <c r="I63">
        <v>325000</v>
      </c>
    </row>
    <row r="64" spans="1:9" x14ac:dyDescent="0.25">
      <c r="A64" t="s">
        <v>105</v>
      </c>
      <c r="B64">
        <v>520</v>
      </c>
      <c r="C64">
        <v>1</v>
      </c>
      <c r="D64">
        <v>2011</v>
      </c>
      <c r="E64">
        <v>0</v>
      </c>
      <c r="F64">
        <v>9.2107203122322296</v>
      </c>
      <c r="G64">
        <v>1</v>
      </c>
      <c r="H64">
        <v>2693.7330347000002</v>
      </c>
      <c r="I64">
        <v>165000</v>
      </c>
    </row>
    <row r="65" spans="1:9" x14ac:dyDescent="0.25">
      <c r="A65" t="s">
        <v>106</v>
      </c>
      <c r="B65">
        <v>520</v>
      </c>
      <c r="C65">
        <v>1</v>
      </c>
      <c r="D65">
        <v>2011</v>
      </c>
      <c r="E65">
        <v>0</v>
      </c>
      <c r="F65">
        <v>9.2819015497039103</v>
      </c>
      <c r="G65">
        <v>2</v>
      </c>
      <c r="H65">
        <v>2301.2291773000002</v>
      </c>
      <c r="I65">
        <v>325000</v>
      </c>
    </row>
    <row r="66" spans="1:9" x14ac:dyDescent="0.25">
      <c r="A66" t="s">
        <v>108</v>
      </c>
      <c r="B66">
        <v>520</v>
      </c>
      <c r="C66">
        <v>1</v>
      </c>
      <c r="D66">
        <v>2011</v>
      </c>
      <c r="E66">
        <v>0</v>
      </c>
      <c r="F66">
        <v>9.3603575743770993</v>
      </c>
      <c r="G66">
        <v>4</v>
      </c>
      <c r="H66">
        <v>3232.3925528</v>
      </c>
      <c r="I66">
        <v>110000</v>
      </c>
    </row>
    <row r="67" spans="1:9" x14ac:dyDescent="0.25">
      <c r="A67" t="s">
        <v>109</v>
      </c>
      <c r="B67">
        <v>520</v>
      </c>
      <c r="C67">
        <v>1</v>
      </c>
      <c r="D67">
        <v>2011</v>
      </c>
      <c r="E67">
        <v>0</v>
      </c>
      <c r="F67">
        <v>9.3497130168396794</v>
      </c>
      <c r="G67">
        <v>3</v>
      </c>
      <c r="H67">
        <v>2585.9514804</v>
      </c>
      <c r="I67">
        <v>100000</v>
      </c>
    </row>
    <row r="68" spans="1:9" x14ac:dyDescent="0.25">
      <c r="A68" t="s">
        <v>110</v>
      </c>
      <c r="B68">
        <v>520</v>
      </c>
      <c r="C68">
        <v>1</v>
      </c>
      <c r="D68">
        <v>2011</v>
      </c>
      <c r="E68">
        <v>0</v>
      </c>
      <c r="F68">
        <v>9.0987873875684695</v>
      </c>
      <c r="G68">
        <v>0</v>
      </c>
      <c r="H68">
        <v>2585.9514804</v>
      </c>
      <c r="I68">
        <v>70000</v>
      </c>
    </row>
    <row r="69" spans="1:9" x14ac:dyDescent="0.25">
      <c r="A69" t="s">
        <v>111</v>
      </c>
      <c r="B69">
        <v>520</v>
      </c>
      <c r="C69">
        <v>1</v>
      </c>
      <c r="D69">
        <v>2011</v>
      </c>
      <c r="E69">
        <v>0</v>
      </c>
      <c r="F69">
        <v>9.3856285857238309</v>
      </c>
      <c r="G69">
        <v>4</v>
      </c>
      <c r="H69">
        <v>2504.1887664999999</v>
      </c>
      <c r="I69">
        <v>70000</v>
      </c>
    </row>
    <row r="70" spans="1:9" x14ac:dyDescent="0.25">
      <c r="A70" t="s">
        <v>112</v>
      </c>
      <c r="B70">
        <v>520</v>
      </c>
      <c r="C70">
        <v>1</v>
      </c>
      <c r="D70">
        <v>2011</v>
      </c>
      <c r="E70">
        <v>0</v>
      </c>
      <c r="F70">
        <v>9.4929595876502706</v>
      </c>
      <c r="G70">
        <v>6</v>
      </c>
      <c r="H70">
        <v>2529.5745253</v>
      </c>
      <c r="I70">
        <v>165000</v>
      </c>
    </row>
    <row r="71" spans="1:9" x14ac:dyDescent="0.25">
      <c r="A71" t="s">
        <v>113</v>
      </c>
      <c r="B71">
        <v>520</v>
      </c>
      <c r="C71">
        <v>1</v>
      </c>
      <c r="D71">
        <v>2011</v>
      </c>
      <c r="E71">
        <v>0</v>
      </c>
      <c r="F71">
        <v>9.4928388832004096</v>
      </c>
      <c r="G71">
        <v>6</v>
      </c>
      <c r="H71">
        <v>3043.6408089000001</v>
      </c>
      <c r="I71">
        <v>55000</v>
      </c>
    </row>
    <row r="72" spans="1:9" x14ac:dyDescent="0.25">
      <c r="A72" t="s">
        <v>115</v>
      </c>
      <c r="B72">
        <v>520</v>
      </c>
      <c r="C72">
        <v>1</v>
      </c>
      <c r="D72">
        <v>2011</v>
      </c>
      <c r="E72">
        <v>0</v>
      </c>
      <c r="F72">
        <v>9.4840232068946992</v>
      </c>
      <c r="G72">
        <v>6</v>
      </c>
      <c r="H72">
        <v>5749.1172366000001</v>
      </c>
      <c r="I72">
        <v>60000</v>
      </c>
    </row>
    <row r="73" spans="1:9" x14ac:dyDescent="0.25">
      <c r="A73" t="s">
        <v>116</v>
      </c>
      <c r="B73">
        <v>520</v>
      </c>
      <c r="C73">
        <v>1</v>
      </c>
      <c r="D73">
        <v>2011</v>
      </c>
      <c r="E73">
        <v>0</v>
      </c>
      <c r="F73">
        <v>9.8773262558739994</v>
      </c>
      <c r="G73">
        <v>9</v>
      </c>
      <c r="H73">
        <v>2459.8096396999999</v>
      </c>
      <c r="I73">
        <v>1507983</v>
      </c>
    </row>
    <row r="74" spans="1:9" x14ac:dyDescent="0.25">
      <c r="A74" t="s">
        <v>118</v>
      </c>
      <c r="B74">
        <v>520</v>
      </c>
      <c r="C74">
        <v>1</v>
      </c>
      <c r="D74">
        <v>2011</v>
      </c>
      <c r="E74">
        <v>0</v>
      </c>
      <c r="F74">
        <v>9.2328861510818605</v>
      </c>
      <c r="G74">
        <v>1</v>
      </c>
      <c r="H74">
        <v>2406.4639981999999</v>
      </c>
      <c r="I74">
        <v>475000</v>
      </c>
    </row>
    <row r="75" spans="1:9" x14ac:dyDescent="0.25">
      <c r="A75" t="s">
        <v>119</v>
      </c>
      <c r="B75">
        <v>520</v>
      </c>
      <c r="C75">
        <v>1</v>
      </c>
      <c r="D75">
        <v>2011</v>
      </c>
      <c r="E75">
        <v>0</v>
      </c>
      <c r="F75">
        <v>9.5304024942755294</v>
      </c>
      <c r="G75">
        <v>7</v>
      </c>
      <c r="H75">
        <v>2670.7918049999998</v>
      </c>
      <c r="I75">
        <v>200000</v>
      </c>
    </row>
    <row r="76" spans="1:9" x14ac:dyDescent="0.25">
      <c r="A76" t="s">
        <v>121</v>
      </c>
      <c r="B76">
        <v>520</v>
      </c>
      <c r="C76">
        <v>1</v>
      </c>
      <c r="D76">
        <v>2011</v>
      </c>
      <c r="E76">
        <v>0</v>
      </c>
      <c r="F76">
        <v>9.50632655339842</v>
      </c>
      <c r="G76">
        <v>7</v>
      </c>
      <c r="H76">
        <v>2642.5804997999999</v>
      </c>
      <c r="I76">
        <v>550000</v>
      </c>
    </row>
    <row r="77" spans="1:9" x14ac:dyDescent="0.25">
      <c r="A77" t="s">
        <v>122</v>
      </c>
      <c r="B77">
        <v>520</v>
      </c>
      <c r="C77">
        <v>1</v>
      </c>
      <c r="D77">
        <v>2011</v>
      </c>
      <c r="E77">
        <v>0</v>
      </c>
      <c r="F77">
        <v>9.3445850515186208</v>
      </c>
      <c r="G77">
        <v>3</v>
      </c>
      <c r="H77">
        <v>2759.2676855</v>
      </c>
      <c r="I77">
        <v>200000</v>
      </c>
    </row>
    <row r="78" spans="1:9" x14ac:dyDescent="0.25">
      <c r="A78" t="s">
        <v>123</v>
      </c>
      <c r="B78">
        <v>520</v>
      </c>
      <c r="C78">
        <v>1</v>
      </c>
      <c r="D78">
        <v>2011</v>
      </c>
      <c r="E78">
        <v>0</v>
      </c>
      <c r="F78">
        <v>9.4256620807910707</v>
      </c>
      <c r="G78">
        <v>5</v>
      </c>
      <c r="H78">
        <v>3218.6909378999999</v>
      </c>
      <c r="I78">
        <v>100000</v>
      </c>
    </row>
    <row r="79" spans="1:9" x14ac:dyDescent="0.25">
      <c r="A79" t="s">
        <v>124</v>
      </c>
      <c r="B79">
        <v>520</v>
      </c>
      <c r="C79">
        <v>1</v>
      </c>
      <c r="D79">
        <v>2011</v>
      </c>
      <c r="E79">
        <v>0</v>
      </c>
      <c r="F79">
        <v>9.8005456059734097</v>
      </c>
      <c r="G79">
        <v>9</v>
      </c>
      <c r="H79">
        <v>2505.1673430999999</v>
      </c>
      <c r="I79">
        <v>360000</v>
      </c>
    </row>
    <row r="80" spans="1:9" x14ac:dyDescent="0.25">
      <c r="A80" t="s">
        <v>125</v>
      </c>
      <c r="B80">
        <v>520</v>
      </c>
      <c r="C80">
        <v>1</v>
      </c>
      <c r="D80">
        <v>2011</v>
      </c>
      <c r="E80">
        <v>0</v>
      </c>
      <c r="F80">
        <v>9.7034136919946903</v>
      </c>
      <c r="G80">
        <v>8</v>
      </c>
      <c r="H80">
        <v>2672.0250531000002</v>
      </c>
      <c r="I80">
        <v>210000</v>
      </c>
    </row>
    <row r="81" spans="1:9" x14ac:dyDescent="0.25">
      <c r="A81" t="s">
        <v>127</v>
      </c>
      <c r="B81">
        <v>520</v>
      </c>
      <c r="C81">
        <v>1</v>
      </c>
      <c r="D81">
        <v>2011</v>
      </c>
      <c r="E81">
        <v>0</v>
      </c>
      <c r="F81">
        <v>9.1229419201176896</v>
      </c>
      <c r="G81">
        <v>0</v>
      </c>
      <c r="H81">
        <v>2543.3579356</v>
      </c>
      <c r="I81">
        <v>149000</v>
      </c>
    </row>
    <row r="82" spans="1:9" x14ac:dyDescent="0.25">
      <c r="A82" t="s">
        <v>130</v>
      </c>
      <c r="B82">
        <v>520</v>
      </c>
      <c r="C82">
        <v>1</v>
      </c>
      <c r="D82">
        <v>2011</v>
      </c>
      <c r="E82">
        <v>0</v>
      </c>
      <c r="F82">
        <v>9.7795938483248008</v>
      </c>
      <c r="G82">
        <v>9</v>
      </c>
      <c r="H82">
        <v>2672.8643001</v>
      </c>
      <c r="I82">
        <v>167000</v>
      </c>
    </row>
    <row r="83" spans="1:9" x14ac:dyDescent="0.25">
      <c r="A83" t="s">
        <v>132</v>
      </c>
      <c r="B83">
        <v>520</v>
      </c>
      <c r="C83">
        <v>1</v>
      </c>
      <c r="D83">
        <v>2011</v>
      </c>
      <c r="E83">
        <v>0</v>
      </c>
      <c r="F83">
        <v>9.4583402733468898</v>
      </c>
      <c r="G83">
        <v>5</v>
      </c>
      <c r="H83">
        <v>2689.4360966999998</v>
      </c>
      <c r="I83">
        <v>150000</v>
      </c>
    </row>
    <row r="84" spans="1:9" x14ac:dyDescent="0.25">
      <c r="A84" t="s">
        <v>133</v>
      </c>
      <c r="B84">
        <v>520</v>
      </c>
      <c r="C84">
        <v>1</v>
      </c>
      <c r="D84">
        <v>2011</v>
      </c>
      <c r="E84">
        <v>0</v>
      </c>
      <c r="F84">
        <v>9.4975136049332303</v>
      </c>
      <c r="G84">
        <v>6</v>
      </c>
      <c r="H84">
        <v>2373.7137168999998</v>
      </c>
      <c r="I84">
        <v>130000</v>
      </c>
    </row>
    <row r="85" spans="1:9" x14ac:dyDescent="0.25">
      <c r="A85" t="s">
        <v>134</v>
      </c>
      <c r="B85">
        <v>520</v>
      </c>
      <c r="C85">
        <v>1</v>
      </c>
      <c r="D85">
        <v>2011</v>
      </c>
      <c r="E85">
        <v>0</v>
      </c>
      <c r="F85">
        <v>9.5407242296414303</v>
      </c>
      <c r="G85">
        <v>7</v>
      </c>
      <c r="H85">
        <v>4981.1289902999997</v>
      </c>
      <c r="I85">
        <v>100000</v>
      </c>
    </row>
    <row r="86" spans="1:9" x14ac:dyDescent="0.25">
      <c r="A86" t="s">
        <v>135</v>
      </c>
      <c r="B86">
        <v>520</v>
      </c>
      <c r="C86">
        <v>1</v>
      </c>
      <c r="D86">
        <v>2011</v>
      </c>
      <c r="E86">
        <v>0</v>
      </c>
      <c r="F86">
        <v>8.9228659120395299</v>
      </c>
      <c r="G86">
        <v>0</v>
      </c>
      <c r="H86">
        <v>2459.8096396999999</v>
      </c>
      <c r="I86">
        <v>475000</v>
      </c>
    </row>
    <row r="87" spans="1:9" x14ac:dyDescent="0.25">
      <c r="A87" t="s">
        <v>136</v>
      </c>
      <c r="B87">
        <v>520</v>
      </c>
      <c r="C87">
        <v>1</v>
      </c>
      <c r="D87">
        <v>2011</v>
      </c>
      <c r="E87">
        <v>0</v>
      </c>
      <c r="F87">
        <v>9.24840258890654</v>
      </c>
      <c r="G87">
        <v>1</v>
      </c>
      <c r="H87">
        <v>2131.3361008000002</v>
      </c>
      <c r="I87">
        <v>350000</v>
      </c>
    </row>
    <row r="88" spans="1:9" x14ac:dyDescent="0.25">
      <c r="A88" t="s">
        <v>138</v>
      </c>
      <c r="B88">
        <v>520</v>
      </c>
      <c r="C88">
        <v>1</v>
      </c>
      <c r="D88">
        <v>2011</v>
      </c>
      <c r="E88">
        <v>0</v>
      </c>
      <c r="F88">
        <v>9.3178252429094393</v>
      </c>
      <c r="G88">
        <v>3</v>
      </c>
      <c r="H88">
        <v>2975.0441684000002</v>
      </c>
      <c r="I88">
        <v>200000</v>
      </c>
    </row>
    <row r="89" spans="1:9" x14ac:dyDescent="0.25">
      <c r="A89" t="s">
        <v>139</v>
      </c>
      <c r="B89">
        <v>520</v>
      </c>
      <c r="C89">
        <v>1</v>
      </c>
      <c r="D89">
        <v>2011</v>
      </c>
      <c r="E89">
        <v>0</v>
      </c>
      <c r="F89">
        <v>9.4978095399498397</v>
      </c>
      <c r="G89">
        <v>6</v>
      </c>
      <c r="H89">
        <v>2909.8213988000002</v>
      </c>
      <c r="I89">
        <v>280000</v>
      </c>
    </row>
    <row r="90" spans="1:9" x14ac:dyDescent="0.25">
      <c r="A90" t="s">
        <v>140</v>
      </c>
      <c r="B90">
        <v>520</v>
      </c>
      <c r="C90">
        <v>1</v>
      </c>
      <c r="D90">
        <v>2011</v>
      </c>
      <c r="E90">
        <v>0</v>
      </c>
      <c r="F90">
        <v>9.6512662036360997</v>
      </c>
      <c r="G90">
        <v>8</v>
      </c>
      <c r="H90">
        <v>2624.2610306000001</v>
      </c>
      <c r="I90">
        <v>230000</v>
      </c>
    </row>
    <row r="91" spans="1:9" x14ac:dyDescent="0.25">
      <c r="A91" t="s">
        <v>141</v>
      </c>
      <c r="B91">
        <v>520</v>
      </c>
      <c r="C91">
        <v>1</v>
      </c>
      <c r="D91">
        <v>2011</v>
      </c>
      <c r="E91">
        <v>0</v>
      </c>
      <c r="F91">
        <v>9.3136292651793404</v>
      </c>
      <c r="G91">
        <v>3</v>
      </c>
      <c r="H91">
        <v>2778.5296106000001</v>
      </c>
      <c r="I91">
        <v>200000</v>
      </c>
    </row>
    <row r="92" spans="1:9" x14ac:dyDescent="0.25">
      <c r="A92" t="s">
        <v>142</v>
      </c>
      <c r="B92">
        <v>520</v>
      </c>
      <c r="C92">
        <v>1</v>
      </c>
      <c r="D92">
        <v>2011</v>
      </c>
      <c r="E92">
        <v>0</v>
      </c>
      <c r="F92">
        <v>9.3309410920782003</v>
      </c>
      <c r="G92">
        <v>3</v>
      </c>
      <c r="H92">
        <v>2838.2090303999998</v>
      </c>
      <c r="I92">
        <v>88000</v>
      </c>
    </row>
    <row r="93" spans="1:9" x14ac:dyDescent="0.25">
      <c r="A93" t="s">
        <v>143</v>
      </c>
      <c r="B93">
        <v>520</v>
      </c>
      <c r="C93">
        <v>1</v>
      </c>
      <c r="D93">
        <v>2011</v>
      </c>
      <c r="E93">
        <v>0</v>
      </c>
      <c r="F93">
        <v>9.3429277929115493</v>
      </c>
      <c r="G93">
        <v>3</v>
      </c>
      <c r="H93">
        <v>3232.3925528</v>
      </c>
      <c r="I93">
        <v>185000</v>
      </c>
    </row>
    <row r="94" spans="1:9" x14ac:dyDescent="0.25">
      <c r="A94" t="s">
        <v>144</v>
      </c>
      <c r="B94">
        <v>520</v>
      </c>
      <c r="C94">
        <v>1</v>
      </c>
      <c r="D94">
        <v>2011</v>
      </c>
      <c r="E94">
        <v>0</v>
      </c>
      <c r="F94">
        <v>9.3647678209284706</v>
      </c>
      <c r="G94">
        <v>4</v>
      </c>
      <c r="H94">
        <v>2719.4340471999999</v>
      </c>
      <c r="I94">
        <v>80000</v>
      </c>
    </row>
    <row r="95" spans="1:9" x14ac:dyDescent="0.25">
      <c r="A95" t="s">
        <v>145</v>
      </c>
      <c r="B95">
        <v>520</v>
      </c>
      <c r="C95">
        <v>1</v>
      </c>
      <c r="D95">
        <v>2011</v>
      </c>
      <c r="E95">
        <v>0</v>
      </c>
      <c r="F95">
        <v>9.3668527134076101</v>
      </c>
      <c r="G95">
        <v>4</v>
      </c>
      <c r="H95">
        <v>3832.1915981000002</v>
      </c>
      <c r="I95">
        <v>180000</v>
      </c>
    </row>
    <row r="96" spans="1:9" x14ac:dyDescent="0.25">
      <c r="A96" t="s">
        <v>147</v>
      </c>
      <c r="B96">
        <v>520</v>
      </c>
      <c r="C96">
        <v>1</v>
      </c>
      <c r="D96">
        <v>2011</v>
      </c>
      <c r="E96">
        <v>0</v>
      </c>
      <c r="F96">
        <v>9.2772745689376794</v>
      </c>
      <c r="G96">
        <v>2</v>
      </c>
      <c r="H96">
        <v>2527.7575301000002</v>
      </c>
      <c r="I96">
        <v>140000</v>
      </c>
    </row>
    <row r="97" spans="1:9" x14ac:dyDescent="0.25">
      <c r="A97" t="s">
        <v>148</v>
      </c>
      <c r="B97">
        <v>520</v>
      </c>
      <c r="C97">
        <v>1</v>
      </c>
      <c r="D97">
        <v>2011</v>
      </c>
      <c r="E97">
        <v>0</v>
      </c>
      <c r="F97">
        <v>8.9906518615764792</v>
      </c>
      <c r="G97">
        <v>0</v>
      </c>
      <c r="H97">
        <v>2975.0441684000002</v>
      </c>
      <c r="I97">
        <v>28000</v>
      </c>
    </row>
    <row r="98" spans="1:9" x14ac:dyDescent="0.25">
      <c r="A98" t="s">
        <v>149</v>
      </c>
      <c r="B98">
        <v>520</v>
      </c>
      <c r="C98">
        <v>1</v>
      </c>
      <c r="D98">
        <v>2011</v>
      </c>
      <c r="E98">
        <v>0</v>
      </c>
      <c r="F98">
        <v>9.2842614276926501</v>
      </c>
      <c r="G98">
        <v>2</v>
      </c>
      <c r="H98">
        <v>2818.5333826999999</v>
      </c>
      <c r="I98">
        <v>200000</v>
      </c>
    </row>
    <row r="99" spans="1:9" x14ac:dyDescent="0.25">
      <c r="A99" t="s">
        <v>150</v>
      </c>
      <c r="B99">
        <v>520</v>
      </c>
      <c r="C99">
        <v>1</v>
      </c>
      <c r="D99">
        <v>2011</v>
      </c>
      <c r="E99">
        <v>0</v>
      </c>
      <c r="F99">
        <v>10.4543758122363</v>
      </c>
      <c r="G99">
        <v>9</v>
      </c>
      <c r="H99">
        <v>1670.3506714</v>
      </c>
      <c r="I99">
        <v>1507983</v>
      </c>
    </row>
    <row r="100" spans="1:9" x14ac:dyDescent="0.25">
      <c r="A100" t="s">
        <v>151</v>
      </c>
      <c r="B100">
        <v>520</v>
      </c>
      <c r="C100">
        <v>1</v>
      </c>
      <c r="D100">
        <v>2011</v>
      </c>
      <c r="E100">
        <v>0</v>
      </c>
      <c r="F100">
        <v>9.7027515200429004</v>
      </c>
      <c r="G100">
        <v>8</v>
      </c>
      <c r="H100">
        <v>2652.17623</v>
      </c>
      <c r="I100">
        <v>320000</v>
      </c>
    </row>
    <row r="101" spans="1:9" x14ac:dyDescent="0.25">
      <c r="A101" t="s">
        <v>152</v>
      </c>
      <c r="B101">
        <v>520</v>
      </c>
      <c r="C101">
        <v>1</v>
      </c>
      <c r="D101">
        <v>2011</v>
      </c>
      <c r="E101">
        <v>0</v>
      </c>
      <c r="F101">
        <v>10.1015850133192</v>
      </c>
      <c r="G101">
        <v>9</v>
      </c>
      <c r="H101">
        <v>2312.5294358000001</v>
      </c>
      <c r="I101">
        <v>1507983</v>
      </c>
    </row>
    <row r="102" spans="1:9" x14ac:dyDescent="0.25">
      <c r="A102" t="s">
        <v>154</v>
      </c>
      <c r="B102">
        <v>520</v>
      </c>
      <c r="C102">
        <v>1</v>
      </c>
      <c r="D102">
        <v>2011</v>
      </c>
      <c r="E102">
        <v>0</v>
      </c>
      <c r="F102">
        <v>9.3990229428041694</v>
      </c>
      <c r="G102">
        <v>5</v>
      </c>
      <c r="H102">
        <v>2266.6415458000001</v>
      </c>
      <c r="I102">
        <v>250000</v>
      </c>
    </row>
    <row r="103" spans="1:9" x14ac:dyDescent="0.25">
      <c r="A103" t="s">
        <v>155</v>
      </c>
      <c r="B103">
        <v>520</v>
      </c>
      <c r="C103">
        <v>1</v>
      </c>
      <c r="D103">
        <v>2011</v>
      </c>
      <c r="E103">
        <v>0</v>
      </c>
      <c r="F103">
        <v>9.4236494303384806</v>
      </c>
      <c r="G103">
        <v>5</v>
      </c>
      <c r="H103">
        <v>2230.6192523999998</v>
      </c>
      <c r="I103">
        <v>147000</v>
      </c>
    </row>
    <row r="104" spans="1:9" x14ac:dyDescent="0.25">
      <c r="A104" t="s">
        <v>156</v>
      </c>
      <c r="B104">
        <v>520</v>
      </c>
      <c r="C104">
        <v>1</v>
      </c>
      <c r="D104">
        <v>2011</v>
      </c>
      <c r="E104">
        <v>0</v>
      </c>
      <c r="F104">
        <v>9.84126287932407</v>
      </c>
      <c r="G104">
        <v>9</v>
      </c>
      <c r="H104">
        <v>2109.6835225</v>
      </c>
      <c r="I104">
        <v>300000</v>
      </c>
    </row>
    <row r="105" spans="1:9" x14ac:dyDescent="0.25">
      <c r="A105" t="s">
        <v>157</v>
      </c>
      <c r="B105">
        <v>520</v>
      </c>
      <c r="C105">
        <v>1</v>
      </c>
      <c r="D105">
        <v>2011</v>
      </c>
      <c r="E105">
        <v>0</v>
      </c>
      <c r="F105">
        <v>9.9464966972448607</v>
      </c>
      <c r="G105">
        <v>9</v>
      </c>
      <c r="H105">
        <v>2925.3816345999999</v>
      </c>
      <c r="I105">
        <v>250000</v>
      </c>
    </row>
    <row r="106" spans="1:9" x14ac:dyDescent="0.25">
      <c r="A106" t="s">
        <v>158</v>
      </c>
      <c r="B106">
        <v>520</v>
      </c>
      <c r="C106">
        <v>1</v>
      </c>
      <c r="D106">
        <v>2011</v>
      </c>
      <c r="E106">
        <v>0</v>
      </c>
      <c r="F106">
        <v>9.7691025850590307</v>
      </c>
      <c r="G106">
        <v>9</v>
      </c>
      <c r="H106">
        <v>1462.2804948</v>
      </c>
      <c r="I106">
        <v>240000</v>
      </c>
    </row>
    <row r="107" spans="1:9" x14ac:dyDescent="0.25">
      <c r="A107" t="s">
        <v>160</v>
      </c>
      <c r="B107">
        <v>520</v>
      </c>
      <c r="C107">
        <v>1</v>
      </c>
      <c r="D107">
        <v>2011</v>
      </c>
      <c r="E107">
        <v>0</v>
      </c>
      <c r="F107">
        <v>9.3528998863900892</v>
      </c>
      <c r="G107">
        <v>3</v>
      </c>
      <c r="H107">
        <v>1865.8251967000001</v>
      </c>
      <c r="I107">
        <v>65000</v>
      </c>
    </row>
    <row r="108" spans="1:9" x14ac:dyDescent="0.25">
      <c r="A108" t="s">
        <v>161</v>
      </c>
      <c r="B108">
        <v>520</v>
      </c>
      <c r="C108">
        <v>1</v>
      </c>
      <c r="D108">
        <v>2011</v>
      </c>
      <c r="E108">
        <v>0</v>
      </c>
      <c r="F108">
        <v>9.5550627530773795</v>
      </c>
      <c r="G108">
        <v>7</v>
      </c>
      <c r="H108">
        <v>2011.329201</v>
      </c>
      <c r="I108">
        <v>264000</v>
      </c>
    </row>
    <row r="109" spans="1:9" x14ac:dyDescent="0.25">
      <c r="A109" t="s">
        <v>162</v>
      </c>
      <c r="B109">
        <v>520</v>
      </c>
      <c r="C109">
        <v>1</v>
      </c>
      <c r="D109">
        <v>2011</v>
      </c>
      <c r="E109">
        <v>0</v>
      </c>
      <c r="F109">
        <v>9.71916262976473</v>
      </c>
      <c r="G109">
        <v>8</v>
      </c>
      <c r="H109">
        <v>2073.3072566000001</v>
      </c>
      <c r="I109">
        <v>270000</v>
      </c>
    </row>
    <row r="110" spans="1:9" x14ac:dyDescent="0.25">
      <c r="A110" t="s">
        <v>163</v>
      </c>
      <c r="B110">
        <v>520</v>
      </c>
      <c r="C110">
        <v>1</v>
      </c>
      <c r="D110">
        <v>2011</v>
      </c>
      <c r="E110">
        <v>0</v>
      </c>
      <c r="F110">
        <v>9.4406340163479907</v>
      </c>
      <c r="G110">
        <v>5</v>
      </c>
      <c r="H110">
        <v>2947.1084891999999</v>
      </c>
      <c r="I110">
        <v>70000</v>
      </c>
    </row>
    <row r="111" spans="1:9" x14ac:dyDescent="0.25">
      <c r="A111" t="s">
        <v>164</v>
      </c>
      <c r="B111">
        <v>520</v>
      </c>
      <c r="C111">
        <v>1</v>
      </c>
      <c r="D111">
        <v>2011</v>
      </c>
      <c r="E111">
        <v>0</v>
      </c>
      <c r="F111">
        <v>9.4587597776754304</v>
      </c>
      <c r="G111">
        <v>6</v>
      </c>
      <c r="H111">
        <v>2009.0480643000001</v>
      </c>
      <c r="I111">
        <v>250000</v>
      </c>
    </row>
    <row r="112" spans="1:9" x14ac:dyDescent="0.25">
      <c r="A112" t="s">
        <v>165</v>
      </c>
      <c r="B112">
        <v>520</v>
      </c>
      <c r="C112">
        <v>1</v>
      </c>
      <c r="D112">
        <v>2011</v>
      </c>
      <c r="E112">
        <v>0</v>
      </c>
      <c r="F112">
        <v>9.4915907358372298</v>
      </c>
      <c r="G112">
        <v>6</v>
      </c>
      <c r="H112">
        <v>1973.1351462</v>
      </c>
      <c r="I112">
        <v>210000</v>
      </c>
    </row>
    <row r="113" spans="1:9" x14ac:dyDescent="0.25">
      <c r="A113" t="s">
        <v>166</v>
      </c>
      <c r="B113">
        <v>520</v>
      </c>
      <c r="C113">
        <v>1</v>
      </c>
      <c r="D113">
        <v>2011</v>
      </c>
      <c r="E113">
        <v>0</v>
      </c>
      <c r="F113">
        <v>9.1634222398738796</v>
      </c>
      <c r="G113">
        <v>1</v>
      </c>
      <c r="H113">
        <v>1925.8108411999999</v>
      </c>
      <c r="I113">
        <v>200000</v>
      </c>
    </row>
    <row r="114" spans="1:9" x14ac:dyDescent="0.25">
      <c r="A114" t="s">
        <v>167</v>
      </c>
      <c r="B114">
        <v>520</v>
      </c>
      <c r="C114">
        <v>1</v>
      </c>
      <c r="D114">
        <v>2011</v>
      </c>
      <c r="E114">
        <v>0</v>
      </c>
      <c r="F114">
        <v>9.41322351021606</v>
      </c>
      <c r="G114">
        <v>5</v>
      </c>
      <c r="H114">
        <v>1487.9362695</v>
      </c>
      <c r="I114">
        <v>108000</v>
      </c>
    </row>
    <row r="115" spans="1:9" hidden="1" x14ac:dyDescent="0.25">
      <c r="A115" t="s">
        <v>9</v>
      </c>
      <c r="B115">
        <v>520</v>
      </c>
      <c r="C115">
        <v>2</v>
      </c>
      <c r="D115">
        <v>2011</v>
      </c>
      <c r="E115">
        <v>1</v>
      </c>
      <c r="F115">
        <v>9.0402743860687202</v>
      </c>
      <c r="G115">
        <v>0</v>
      </c>
      <c r="H115">
        <v>3077.4963456999999</v>
      </c>
      <c r="I115" t="s">
        <v>10</v>
      </c>
    </row>
    <row r="116" spans="1:9" hidden="1" x14ac:dyDescent="0.25">
      <c r="A116" t="s">
        <v>12</v>
      </c>
      <c r="B116">
        <v>520</v>
      </c>
      <c r="C116">
        <v>2</v>
      </c>
      <c r="D116">
        <v>2011</v>
      </c>
      <c r="E116">
        <v>1</v>
      </c>
      <c r="F116">
        <v>9.3860532265846004</v>
      </c>
      <c r="G116">
        <v>4</v>
      </c>
      <c r="H116">
        <v>3520.0958974999999</v>
      </c>
      <c r="I116" t="s">
        <v>10</v>
      </c>
    </row>
    <row r="117" spans="1:9" hidden="1" x14ac:dyDescent="0.25">
      <c r="A117" t="s">
        <v>13</v>
      </c>
      <c r="B117">
        <v>520</v>
      </c>
      <c r="C117">
        <v>2</v>
      </c>
      <c r="D117">
        <v>2011</v>
      </c>
      <c r="E117">
        <v>1</v>
      </c>
      <c r="F117">
        <v>9.3766582075072407</v>
      </c>
      <c r="G117">
        <v>4</v>
      </c>
      <c r="H117">
        <v>2493.2361999</v>
      </c>
      <c r="I117" t="s">
        <v>10</v>
      </c>
    </row>
    <row r="118" spans="1:9" hidden="1" x14ac:dyDescent="0.25">
      <c r="A118" t="s">
        <v>15</v>
      </c>
      <c r="B118">
        <v>520</v>
      </c>
      <c r="C118">
        <v>2</v>
      </c>
      <c r="D118">
        <v>2011</v>
      </c>
      <c r="E118">
        <v>1</v>
      </c>
      <c r="F118">
        <v>9.2731577523784594</v>
      </c>
      <c r="G118">
        <v>2</v>
      </c>
      <c r="H118">
        <v>2264.7071053999998</v>
      </c>
      <c r="I118" t="s">
        <v>10</v>
      </c>
    </row>
    <row r="119" spans="1:9" hidden="1" x14ac:dyDescent="0.25">
      <c r="A119" t="s">
        <v>16</v>
      </c>
      <c r="B119">
        <v>520</v>
      </c>
      <c r="C119">
        <v>2</v>
      </c>
      <c r="D119">
        <v>2011</v>
      </c>
      <c r="E119">
        <v>1</v>
      </c>
      <c r="F119">
        <v>9.4162411912044295</v>
      </c>
      <c r="G119">
        <v>5</v>
      </c>
      <c r="H119">
        <v>3366.4589022999999</v>
      </c>
      <c r="I119" t="s">
        <v>10</v>
      </c>
    </row>
    <row r="120" spans="1:9" hidden="1" x14ac:dyDescent="0.25">
      <c r="A120" t="s">
        <v>17</v>
      </c>
      <c r="B120">
        <v>520</v>
      </c>
      <c r="C120">
        <v>2</v>
      </c>
      <c r="D120">
        <v>2011</v>
      </c>
      <c r="E120">
        <v>1</v>
      </c>
      <c r="F120">
        <v>9.0491738403657092</v>
      </c>
      <c r="G120">
        <v>0</v>
      </c>
      <c r="H120">
        <v>3185.5469932999999</v>
      </c>
      <c r="I120" t="s">
        <v>10</v>
      </c>
    </row>
    <row r="121" spans="1:9" hidden="1" x14ac:dyDescent="0.25">
      <c r="A121" t="s">
        <v>22</v>
      </c>
      <c r="B121">
        <v>520</v>
      </c>
      <c r="C121">
        <v>2</v>
      </c>
      <c r="D121">
        <v>2011</v>
      </c>
      <c r="E121">
        <v>1</v>
      </c>
      <c r="F121">
        <v>9.3040223056707294</v>
      </c>
      <c r="G121">
        <v>2</v>
      </c>
      <c r="H121">
        <v>2746.5400663999999</v>
      </c>
      <c r="I121" t="s">
        <v>10</v>
      </c>
    </row>
    <row r="122" spans="1:9" hidden="1" x14ac:dyDescent="0.25">
      <c r="A122" t="s">
        <v>23</v>
      </c>
      <c r="B122">
        <v>520</v>
      </c>
      <c r="C122">
        <v>2</v>
      </c>
      <c r="D122">
        <v>2011</v>
      </c>
      <c r="E122">
        <v>1</v>
      </c>
      <c r="F122">
        <v>9.3543653955266102</v>
      </c>
      <c r="G122">
        <v>3</v>
      </c>
      <c r="H122">
        <v>3121.5183938</v>
      </c>
      <c r="I122" t="s">
        <v>10</v>
      </c>
    </row>
    <row r="123" spans="1:9" hidden="1" x14ac:dyDescent="0.25">
      <c r="A123" t="s">
        <v>37</v>
      </c>
      <c r="B123">
        <v>520</v>
      </c>
      <c r="C123">
        <v>2</v>
      </c>
      <c r="D123">
        <v>2011</v>
      </c>
      <c r="E123">
        <v>1</v>
      </c>
      <c r="F123">
        <v>9.5576873389803794</v>
      </c>
      <c r="G123">
        <v>7</v>
      </c>
      <c r="H123">
        <v>1990.1655585000001</v>
      </c>
      <c r="I123" t="s">
        <v>10</v>
      </c>
    </row>
    <row r="124" spans="1:9" hidden="1" x14ac:dyDescent="0.25">
      <c r="A124" t="s">
        <v>38</v>
      </c>
      <c r="B124">
        <v>520</v>
      </c>
      <c r="C124">
        <v>2</v>
      </c>
      <c r="D124">
        <v>2011</v>
      </c>
      <c r="E124">
        <v>1</v>
      </c>
      <c r="F124">
        <v>9.2876820813132195</v>
      </c>
      <c r="G124">
        <v>2</v>
      </c>
      <c r="H124">
        <v>2737.6531614999999</v>
      </c>
      <c r="I124" t="s">
        <v>10</v>
      </c>
    </row>
    <row r="125" spans="1:9" hidden="1" x14ac:dyDescent="0.25">
      <c r="A125" t="s">
        <v>39</v>
      </c>
      <c r="B125">
        <v>520</v>
      </c>
      <c r="C125">
        <v>2</v>
      </c>
      <c r="D125">
        <v>2011</v>
      </c>
      <c r="E125">
        <v>1</v>
      </c>
      <c r="F125">
        <v>9.4643923374651404</v>
      </c>
      <c r="G125">
        <v>6</v>
      </c>
      <c r="H125">
        <v>2433.3955946000001</v>
      </c>
      <c r="I125" t="s">
        <v>10</v>
      </c>
    </row>
    <row r="126" spans="1:9" hidden="1" x14ac:dyDescent="0.25">
      <c r="A126" t="s">
        <v>41</v>
      </c>
      <c r="B126">
        <v>520</v>
      </c>
      <c r="C126">
        <v>2</v>
      </c>
      <c r="D126">
        <v>2011</v>
      </c>
      <c r="E126">
        <v>1</v>
      </c>
      <c r="F126">
        <v>9.0320698696786099</v>
      </c>
      <c r="G126">
        <v>0</v>
      </c>
      <c r="H126">
        <v>2716.3749840999999</v>
      </c>
      <c r="I126" t="s">
        <v>10</v>
      </c>
    </row>
    <row r="127" spans="1:9" hidden="1" x14ac:dyDescent="0.25">
      <c r="A127" t="s">
        <v>43</v>
      </c>
      <c r="B127">
        <v>520</v>
      </c>
      <c r="C127">
        <v>2</v>
      </c>
      <c r="D127">
        <v>2011</v>
      </c>
      <c r="E127">
        <v>1</v>
      </c>
      <c r="F127">
        <v>9.2121382656250308</v>
      </c>
      <c r="G127">
        <v>1</v>
      </c>
      <c r="H127">
        <v>2319.8688075</v>
      </c>
      <c r="I127" t="s">
        <v>10</v>
      </c>
    </row>
    <row r="128" spans="1:9" hidden="1" x14ac:dyDescent="0.25">
      <c r="A128" t="s">
        <v>44</v>
      </c>
      <c r="B128">
        <v>520</v>
      </c>
      <c r="C128">
        <v>2</v>
      </c>
      <c r="D128">
        <v>2011</v>
      </c>
      <c r="E128">
        <v>1</v>
      </c>
      <c r="F128">
        <v>8.7657312792534192</v>
      </c>
      <c r="G128">
        <v>0</v>
      </c>
      <c r="H128">
        <v>2433.0865861000002</v>
      </c>
      <c r="I128" t="s">
        <v>10</v>
      </c>
    </row>
    <row r="129" spans="1:9" hidden="1" x14ac:dyDescent="0.25">
      <c r="A129" t="s">
        <v>45</v>
      </c>
      <c r="B129">
        <v>520</v>
      </c>
      <c r="C129">
        <v>2</v>
      </c>
      <c r="D129">
        <v>2011</v>
      </c>
      <c r="E129">
        <v>1</v>
      </c>
      <c r="F129">
        <v>9.7565843576796496</v>
      </c>
      <c r="G129">
        <v>9</v>
      </c>
      <c r="H129">
        <v>3038.6317958999998</v>
      </c>
      <c r="I129" t="s">
        <v>10</v>
      </c>
    </row>
    <row r="130" spans="1:9" hidden="1" x14ac:dyDescent="0.25">
      <c r="A130" t="s">
        <v>48</v>
      </c>
      <c r="B130">
        <v>520</v>
      </c>
      <c r="C130">
        <v>2</v>
      </c>
      <c r="D130">
        <v>2011</v>
      </c>
      <c r="E130">
        <v>1</v>
      </c>
      <c r="F130">
        <v>9.2592094794049693</v>
      </c>
      <c r="G130">
        <v>1</v>
      </c>
      <c r="H130">
        <v>2386.8607858999999</v>
      </c>
      <c r="I130" t="s">
        <v>10</v>
      </c>
    </row>
    <row r="131" spans="1:9" hidden="1" x14ac:dyDescent="0.25">
      <c r="A131" t="s">
        <v>49</v>
      </c>
      <c r="B131">
        <v>520</v>
      </c>
      <c r="C131">
        <v>2</v>
      </c>
      <c r="D131">
        <v>2011</v>
      </c>
      <c r="E131">
        <v>1</v>
      </c>
      <c r="F131">
        <v>8.9205142530784993</v>
      </c>
      <c r="G131">
        <v>0</v>
      </c>
      <c r="H131">
        <v>1874.1089460000001</v>
      </c>
      <c r="I131" t="s">
        <v>10</v>
      </c>
    </row>
    <row r="132" spans="1:9" hidden="1" x14ac:dyDescent="0.25">
      <c r="A132" t="s">
        <v>50</v>
      </c>
      <c r="B132">
        <v>520</v>
      </c>
      <c r="C132">
        <v>2</v>
      </c>
      <c r="D132">
        <v>2011</v>
      </c>
      <c r="E132">
        <v>1</v>
      </c>
      <c r="F132">
        <v>8.8231184500964606</v>
      </c>
      <c r="G132">
        <v>0</v>
      </c>
      <c r="H132">
        <v>2280.3830257999998</v>
      </c>
      <c r="I132" t="s">
        <v>10</v>
      </c>
    </row>
    <row r="133" spans="1:9" hidden="1" x14ac:dyDescent="0.25">
      <c r="A133" t="s">
        <v>55</v>
      </c>
      <c r="B133">
        <v>520</v>
      </c>
      <c r="C133">
        <v>2</v>
      </c>
      <c r="D133">
        <v>2011</v>
      </c>
      <c r="E133">
        <v>1</v>
      </c>
      <c r="F133">
        <v>9.5492892872714101</v>
      </c>
      <c r="G133">
        <v>7</v>
      </c>
      <c r="H133">
        <v>3186.0729381000001</v>
      </c>
      <c r="I133" t="s">
        <v>10</v>
      </c>
    </row>
    <row r="134" spans="1:9" hidden="1" x14ac:dyDescent="0.25">
      <c r="A134" t="s">
        <v>58</v>
      </c>
      <c r="B134">
        <v>520</v>
      </c>
      <c r="C134">
        <v>2</v>
      </c>
      <c r="D134">
        <v>2011</v>
      </c>
      <c r="E134">
        <v>1</v>
      </c>
      <c r="F134">
        <v>9.1616147982979292</v>
      </c>
      <c r="G134">
        <v>1</v>
      </c>
      <c r="H134">
        <v>3657.1021421</v>
      </c>
      <c r="I134" t="s">
        <v>10</v>
      </c>
    </row>
    <row r="135" spans="1:9" hidden="1" x14ac:dyDescent="0.25">
      <c r="A135" t="s">
        <v>59</v>
      </c>
      <c r="B135">
        <v>520</v>
      </c>
      <c r="C135">
        <v>2</v>
      </c>
      <c r="D135">
        <v>2011</v>
      </c>
      <c r="E135">
        <v>1</v>
      </c>
      <c r="F135">
        <v>9.5011564679550506</v>
      </c>
      <c r="G135">
        <v>6</v>
      </c>
      <c r="H135">
        <v>3015.2518918999999</v>
      </c>
      <c r="I135" t="s">
        <v>10</v>
      </c>
    </row>
    <row r="136" spans="1:9" hidden="1" x14ac:dyDescent="0.25">
      <c r="A136" t="s">
        <v>60</v>
      </c>
      <c r="B136">
        <v>520</v>
      </c>
      <c r="C136">
        <v>2</v>
      </c>
      <c r="D136">
        <v>2011</v>
      </c>
      <c r="E136">
        <v>1</v>
      </c>
      <c r="F136">
        <v>9.4852576525320895</v>
      </c>
      <c r="G136">
        <v>6</v>
      </c>
      <c r="H136">
        <v>2094.1197440999999</v>
      </c>
      <c r="I136" t="s">
        <v>10</v>
      </c>
    </row>
    <row r="137" spans="1:9" hidden="1" x14ac:dyDescent="0.25">
      <c r="A137" t="s">
        <v>62</v>
      </c>
      <c r="B137">
        <v>520</v>
      </c>
      <c r="C137">
        <v>2</v>
      </c>
      <c r="D137">
        <v>2011</v>
      </c>
      <c r="E137">
        <v>1</v>
      </c>
      <c r="F137">
        <v>9.27787658721358</v>
      </c>
      <c r="G137">
        <v>2</v>
      </c>
      <c r="H137">
        <v>2350.8552116999999</v>
      </c>
      <c r="I137" t="s">
        <v>10</v>
      </c>
    </row>
    <row r="138" spans="1:9" hidden="1" x14ac:dyDescent="0.25">
      <c r="A138" t="s">
        <v>77</v>
      </c>
      <c r="B138">
        <v>520</v>
      </c>
      <c r="C138">
        <v>2</v>
      </c>
      <c r="D138">
        <v>2011</v>
      </c>
      <c r="E138">
        <v>1</v>
      </c>
      <c r="F138">
        <v>9.07743551445399</v>
      </c>
      <c r="G138">
        <v>0</v>
      </c>
      <c r="H138">
        <v>2795.6512367</v>
      </c>
      <c r="I138" t="s">
        <v>10</v>
      </c>
    </row>
    <row r="139" spans="1:9" hidden="1" x14ac:dyDescent="0.25">
      <c r="A139" t="s">
        <v>79</v>
      </c>
      <c r="B139">
        <v>520</v>
      </c>
      <c r="C139">
        <v>2</v>
      </c>
      <c r="D139">
        <v>2011</v>
      </c>
      <c r="E139">
        <v>1</v>
      </c>
      <c r="F139">
        <v>9.2795044204835992</v>
      </c>
      <c r="G139">
        <v>2</v>
      </c>
      <c r="H139">
        <v>3342.9892688</v>
      </c>
      <c r="I139" t="s">
        <v>10</v>
      </c>
    </row>
    <row r="140" spans="1:9" hidden="1" x14ac:dyDescent="0.25">
      <c r="A140" t="s">
        <v>82</v>
      </c>
      <c r="B140">
        <v>520</v>
      </c>
      <c r="C140">
        <v>2</v>
      </c>
      <c r="D140">
        <v>2011</v>
      </c>
      <c r="E140">
        <v>1</v>
      </c>
      <c r="F140">
        <v>8.9232485745204801</v>
      </c>
      <c r="G140">
        <v>0</v>
      </c>
      <c r="H140">
        <v>2483.3945862999999</v>
      </c>
      <c r="I140" t="s">
        <v>10</v>
      </c>
    </row>
    <row r="141" spans="1:9" hidden="1" x14ac:dyDescent="0.25">
      <c r="A141" t="s">
        <v>86</v>
      </c>
      <c r="B141">
        <v>520</v>
      </c>
      <c r="C141">
        <v>2</v>
      </c>
      <c r="D141">
        <v>2011</v>
      </c>
      <c r="E141">
        <v>1</v>
      </c>
      <c r="F141">
        <v>9.4046130335180393</v>
      </c>
      <c r="G141">
        <v>5</v>
      </c>
      <c r="H141">
        <v>3038.6317958999998</v>
      </c>
      <c r="I141" t="s">
        <v>10</v>
      </c>
    </row>
    <row r="142" spans="1:9" hidden="1" x14ac:dyDescent="0.25">
      <c r="A142" t="s">
        <v>88</v>
      </c>
      <c r="B142">
        <v>520</v>
      </c>
      <c r="C142">
        <v>2</v>
      </c>
      <c r="D142">
        <v>2011</v>
      </c>
      <c r="E142">
        <v>1</v>
      </c>
      <c r="F142">
        <v>9.4634511823662102</v>
      </c>
      <c r="G142">
        <v>6</v>
      </c>
      <c r="H142">
        <v>2310.9884130999999</v>
      </c>
      <c r="I142" t="s">
        <v>10</v>
      </c>
    </row>
    <row r="143" spans="1:9" hidden="1" x14ac:dyDescent="0.25">
      <c r="A143" t="s">
        <v>89</v>
      </c>
      <c r="B143">
        <v>520</v>
      </c>
      <c r="C143">
        <v>2</v>
      </c>
      <c r="D143">
        <v>2011</v>
      </c>
      <c r="E143">
        <v>1</v>
      </c>
      <c r="F143">
        <v>9.0783373467221704</v>
      </c>
      <c r="G143">
        <v>0</v>
      </c>
      <c r="H143">
        <v>1253.4149543999999</v>
      </c>
      <c r="I143" t="s">
        <v>10</v>
      </c>
    </row>
    <row r="144" spans="1:9" hidden="1" x14ac:dyDescent="0.25">
      <c r="A144" t="s">
        <v>95</v>
      </c>
      <c r="B144">
        <v>520</v>
      </c>
      <c r="C144">
        <v>2</v>
      </c>
      <c r="D144">
        <v>2011</v>
      </c>
      <c r="E144">
        <v>1</v>
      </c>
      <c r="F144">
        <v>9.5032604328474406</v>
      </c>
      <c r="G144">
        <v>7</v>
      </c>
      <c r="H144">
        <v>5358.2418975999999</v>
      </c>
      <c r="I144" t="s">
        <v>10</v>
      </c>
    </row>
    <row r="145" spans="1:9" hidden="1" x14ac:dyDescent="0.25">
      <c r="A145" t="s">
        <v>97</v>
      </c>
      <c r="B145">
        <v>520</v>
      </c>
      <c r="C145">
        <v>2</v>
      </c>
      <c r="D145">
        <v>2011</v>
      </c>
      <c r="E145">
        <v>1</v>
      </c>
      <c r="F145">
        <v>9.10720178930295</v>
      </c>
      <c r="G145">
        <v>0</v>
      </c>
      <c r="H145">
        <v>3251.1020819999999</v>
      </c>
      <c r="I145" t="s">
        <v>10</v>
      </c>
    </row>
    <row r="146" spans="1:9" hidden="1" x14ac:dyDescent="0.25">
      <c r="A146" t="s">
        <v>99</v>
      </c>
      <c r="B146">
        <v>520</v>
      </c>
      <c r="C146">
        <v>2</v>
      </c>
      <c r="D146">
        <v>2011</v>
      </c>
      <c r="E146">
        <v>1</v>
      </c>
      <c r="F146">
        <v>9.2721447004164794</v>
      </c>
      <c r="G146">
        <v>2</v>
      </c>
      <c r="H146">
        <v>2521.8401500999998</v>
      </c>
      <c r="I146" t="s">
        <v>10</v>
      </c>
    </row>
    <row r="147" spans="1:9" hidden="1" x14ac:dyDescent="0.25">
      <c r="A147" t="s">
        <v>102</v>
      </c>
      <c r="B147">
        <v>520</v>
      </c>
      <c r="C147">
        <v>2</v>
      </c>
      <c r="D147">
        <v>2011</v>
      </c>
      <c r="E147">
        <v>1</v>
      </c>
      <c r="F147">
        <v>9.54396495195172</v>
      </c>
      <c r="G147">
        <v>7</v>
      </c>
      <c r="H147">
        <v>3501.3846196</v>
      </c>
      <c r="I147" t="s">
        <v>10</v>
      </c>
    </row>
    <row r="148" spans="1:9" hidden="1" x14ac:dyDescent="0.25">
      <c r="A148" t="s">
        <v>107</v>
      </c>
      <c r="B148">
        <v>520</v>
      </c>
      <c r="C148">
        <v>2</v>
      </c>
      <c r="D148">
        <v>2011</v>
      </c>
      <c r="E148">
        <v>1</v>
      </c>
      <c r="F148">
        <v>9.3272363069090201</v>
      </c>
      <c r="G148">
        <v>3</v>
      </c>
      <c r="H148">
        <v>1920.6813055</v>
      </c>
      <c r="I148" t="s">
        <v>10</v>
      </c>
    </row>
    <row r="149" spans="1:9" hidden="1" x14ac:dyDescent="0.25">
      <c r="A149" t="s">
        <v>114</v>
      </c>
      <c r="B149">
        <v>520</v>
      </c>
      <c r="C149">
        <v>2</v>
      </c>
      <c r="D149">
        <v>2011</v>
      </c>
      <c r="E149">
        <v>1</v>
      </c>
      <c r="F149">
        <v>9.2616245988956507</v>
      </c>
      <c r="G149">
        <v>1</v>
      </c>
      <c r="H149">
        <v>3661.7163961000001</v>
      </c>
      <c r="I149" t="s">
        <v>10</v>
      </c>
    </row>
    <row r="150" spans="1:9" hidden="1" x14ac:dyDescent="0.25">
      <c r="A150" t="s">
        <v>117</v>
      </c>
      <c r="B150">
        <v>520</v>
      </c>
      <c r="C150">
        <v>2</v>
      </c>
      <c r="D150">
        <v>2011</v>
      </c>
      <c r="E150">
        <v>1</v>
      </c>
      <c r="F150">
        <v>9.2627457082930196</v>
      </c>
      <c r="G150">
        <v>1</v>
      </c>
      <c r="H150">
        <v>2712.9312703000001</v>
      </c>
      <c r="I150" t="s">
        <v>10</v>
      </c>
    </row>
    <row r="151" spans="1:9" hidden="1" x14ac:dyDescent="0.25">
      <c r="A151" t="s">
        <v>120</v>
      </c>
      <c r="B151">
        <v>520</v>
      </c>
      <c r="C151">
        <v>2</v>
      </c>
      <c r="D151">
        <v>2011</v>
      </c>
      <c r="E151">
        <v>1</v>
      </c>
      <c r="F151">
        <v>9.3019826888397397</v>
      </c>
      <c r="G151">
        <v>2</v>
      </c>
      <c r="H151">
        <v>2611.4793958999999</v>
      </c>
      <c r="I151" t="s">
        <v>10</v>
      </c>
    </row>
    <row r="152" spans="1:9" hidden="1" x14ac:dyDescent="0.25">
      <c r="A152" t="s">
        <v>126</v>
      </c>
      <c r="B152">
        <v>520</v>
      </c>
      <c r="C152">
        <v>2</v>
      </c>
      <c r="D152">
        <v>2011</v>
      </c>
      <c r="E152">
        <v>1</v>
      </c>
      <c r="F152">
        <v>9.7845987340380791</v>
      </c>
      <c r="G152">
        <v>9</v>
      </c>
      <c r="H152">
        <v>2957.8973251000002</v>
      </c>
      <c r="I152" t="s">
        <v>10</v>
      </c>
    </row>
    <row r="153" spans="1:9" hidden="1" x14ac:dyDescent="0.25">
      <c r="A153" t="s">
        <v>128</v>
      </c>
      <c r="B153">
        <v>520</v>
      </c>
      <c r="C153">
        <v>2</v>
      </c>
      <c r="D153">
        <v>2011</v>
      </c>
      <c r="E153">
        <v>1</v>
      </c>
      <c r="F153">
        <v>8.9355959241744092</v>
      </c>
      <c r="G153">
        <v>0</v>
      </c>
      <c r="H153">
        <v>2448.8846994999999</v>
      </c>
      <c r="I153" t="s">
        <v>10</v>
      </c>
    </row>
    <row r="154" spans="1:9" hidden="1" x14ac:dyDescent="0.25">
      <c r="A154" t="s">
        <v>129</v>
      </c>
      <c r="B154">
        <v>520</v>
      </c>
      <c r="C154">
        <v>2</v>
      </c>
      <c r="D154">
        <v>2011</v>
      </c>
      <c r="E154">
        <v>1</v>
      </c>
      <c r="F154">
        <v>9.2768801388376296</v>
      </c>
      <c r="G154">
        <v>2</v>
      </c>
      <c r="H154">
        <v>2592.6159680999999</v>
      </c>
      <c r="I154" t="s">
        <v>10</v>
      </c>
    </row>
    <row r="155" spans="1:9" hidden="1" x14ac:dyDescent="0.25">
      <c r="A155" t="s">
        <v>131</v>
      </c>
      <c r="B155">
        <v>520</v>
      </c>
      <c r="C155">
        <v>2</v>
      </c>
      <c r="D155">
        <v>2011</v>
      </c>
      <c r="E155">
        <v>1</v>
      </c>
      <c r="F155">
        <v>9.5666063789984808</v>
      </c>
      <c r="G155">
        <v>7</v>
      </c>
      <c r="H155">
        <v>2120.4682699</v>
      </c>
      <c r="I155" t="s">
        <v>10</v>
      </c>
    </row>
    <row r="156" spans="1:9" hidden="1" x14ac:dyDescent="0.25">
      <c r="A156" t="s">
        <v>137</v>
      </c>
      <c r="B156">
        <v>520</v>
      </c>
      <c r="C156">
        <v>2</v>
      </c>
      <c r="D156">
        <v>2011</v>
      </c>
      <c r="E156">
        <v>1</v>
      </c>
      <c r="F156">
        <v>9.1830332280731497</v>
      </c>
      <c r="G156">
        <v>1</v>
      </c>
      <c r="H156">
        <v>2919.9631841</v>
      </c>
      <c r="I156" t="s">
        <v>10</v>
      </c>
    </row>
    <row r="157" spans="1:9" hidden="1" x14ac:dyDescent="0.25">
      <c r="A157" t="s">
        <v>146</v>
      </c>
      <c r="B157">
        <v>520</v>
      </c>
      <c r="C157">
        <v>2</v>
      </c>
      <c r="D157">
        <v>2011</v>
      </c>
      <c r="E157">
        <v>1</v>
      </c>
      <c r="F157">
        <v>9.3625387811108194</v>
      </c>
      <c r="G157">
        <v>4</v>
      </c>
      <c r="H157">
        <v>2829.8334227999999</v>
      </c>
      <c r="I157" t="s">
        <v>10</v>
      </c>
    </row>
    <row r="158" spans="1:9" hidden="1" x14ac:dyDescent="0.25">
      <c r="A158" t="s">
        <v>153</v>
      </c>
      <c r="B158">
        <v>520</v>
      </c>
      <c r="C158">
        <v>2</v>
      </c>
      <c r="D158">
        <v>2011</v>
      </c>
      <c r="E158">
        <v>1</v>
      </c>
      <c r="F158">
        <v>9.3656593619836794</v>
      </c>
      <c r="G158">
        <v>4</v>
      </c>
      <c r="H158">
        <v>2475.8581978000002</v>
      </c>
      <c r="I158" t="s">
        <v>10</v>
      </c>
    </row>
    <row r="159" spans="1:9" hidden="1" x14ac:dyDescent="0.25">
      <c r="A159" t="s">
        <v>159</v>
      </c>
      <c r="B159">
        <v>520</v>
      </c>
      <c r="C159">
        <v>2</v>
      </c>
      <c r="D159">
        <v>2011</v>
      </c>
      <c r="E159">
        <v>1</v>
      </c>
      <c r="F159">
        <v>9.1601616235654095</v>
      </c>
      <c r="G159">
        <v>1</v>
      </c>
      <c r="H159">
        <v>2056.3587432999998</v>
      </c>
      <c r="I159" t="s">
        <v>10</v>
      </c>
    </row>
    <row r="160" spans="1:9" hidden="1" x14ac:dyDescent="0.25">
      <c r="A160" t="s">
        <v>168</v>
      </c>
      <c r="B160">
        <v>520</v>
      </c>
      <c r="C160">
        <v>2</v>
      </c>
      <c r="D160">
        <v>2011</v>
      </c>
      <c r="E160">
        <v>1</v>
      </c>
      <c r="F160">
        <v>9.8389757898997807</v>
      </c>
      <c r="G160">
        <v>9</v>
      </c>
      <c r="H160">
        <v>1864.1287768</v>
      </c>
      <c r="I160" t="s">
        <v>10</v>
      </c>
    </row>
    <row r="161" spans="1:9" hidden="1" x14ac:dyDescent="0.25">
      <c r="A161" t="s">
        <v>169</v>
      </c>
      <c r="B161">
        <v>520</v>
      </c>
      <c r="C161">
        <v>2</v>
      </c>
      <c r="D161">
        <v>2011</v>
      </c>
      <c r="E161">
        <v>1</v>
      </c>
      <c r="F161">
        <v>9.47473313892284</v>
      </c>
      <c r="G161">
        <v>6</v>
      </c>
      <c r="H161">
        <v>3298.6133992</v>
      </c>
      <c r="I161" t="s">
        <v>10</v>
      </c>
    </row>
  </sheetData>
  <autoFilter ref="A1:I161">
    <filterColumn colId="4">
      <filters>
        <filter val="0"/>
      </filters>
    </filterColumn>
    <sortState xmlns:xlrd2="http://schemas.microsoft.com/office/spreadsheetml/2017/richdata2" ref="A2:I161">
      <sortCondition ref="E1:E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Density</vt:lpstr>
      <vt:lpstr>Method 1</vt:lpstr>
      <vt:lpstr>Method 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miyakogod</cp:lastModifiedBy>
  <dcterms:created xsi:type="dcterms:W3CDTF">2021-02-02T06:48:20Z</dcterms:created>
  <dcterms:modified xsi:type="dcterms:W3CDTF">2021-02-02T07:07:04Z</dcterms:modified>
</cp:coreProperties>
</file>