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97\Nutstore\1\2023 Fall\Homework_of_Students\"/>
    </mc:Choice>
  </mc:AlternateContent>
  <xr:revisionPtr revIDLastSave="0" documentId="13_ncr:1_{89C2BD2D-BEAD-4B22-A888-E1D997071616}" xr6:coauthVersionLast="47" xr6:coauthVersionMax="47" xr10:uidLastSave="{00000000-0000-0000-0000-000000000000}"/>
  <bookViews>
    <workbookView xWindow="-110" yWindow="-110" windowWidth="25820" windowHeight="15500" activeTab="7" xr2:uid="{00000000-000D-0000-FFFF-FFFF00000000}"/>
  </bookViews>
  <sheets>
    <sheet name="info" sheetId="1" r:id="rId1"/>
    <sheet name="HW1" sheetId="2" r:id="rId2"/>
    <sheet name="HW2" sheetId="4" r:id="rId3"/>
    <sheet name="HW3" sheetId="8" r:id="rId4"/>
    <sheet name="HW4" sheetId="7" r:id="rId5"/>
    <sheet name="HW5" sheetId="5" r:id="rId6"/>
    <sheet name="Bonus" sheetId="3" r:id="rId7"/>
    <sheet name="Finally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6" l="1"/>
  <c r="K3" i="6" s="1"/>
  <c r="I4" i="6"/>
  <c r="I5" i="6"/>
  <c r="I6" i="6"/>
  <c r="I7" i="6"/>
  <c r="K7" i="6" s="1"/>
  <c r="I8" i="6"/>
  <c r="K8" i="6" s="1"/>
  <c r="I9" i="6"/>
  <c r="K9" i="6" s="1"/>
  <c r="I10" i="6"/>
  <c r="K10" i="6" s="1"/>
  <c r="I12" i="6"/>
  <c r="K12" i="6" s="1"/>
  <c r="I11" i="6"/>
  <c r="K11" i="6" s="1"/>
  <c r="I14" i="6"/>
  <c r="K14" i="6" s="1"/>
  <c r="I15" i="6"/>
  <c r="K15" i="6" s="1"/>
  <c r="I16" i="6"/>
  <c r="I17" i="6"/>
  <c r="I18" i="6"/>
  <c r="I13" i="6"/>
  <c r="I19" i="6"/>
  <c r="I20" i="6"/>
  <c r="K20" i="6" s="1"/>
  <c r="I21" i="6"/>
  <c r="I2" i="6"/>
  <c r="K2" i="6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" i="3"/>
  <c r="K21" i="6"/>
  <c r="K6" i="6"/>
  <c r="K4" i="6"/>
  <c r="K5" i="6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F22" i="8"/>
  <c r="E22" i="8"/>
  <c r="D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K3" i="8"/>
  <c r="K2" i="8"/>
  <c r="I8" i="7"/>
  <c r="K21" i="2"/>
  <c r="K20" i="2"/>
  <c r="K2" i="2"/>
  <c r="K3" i="2"/>
  <c r="K4" i="2"/>
  <c r="K5" i="2"/>
  <c r="K6" i="2"/>
  <c r="K7" i="2"/>
  <c r="K9" i="2"/>
  <c r="K10" i="2"/>
  <c r="K11" i="2"/>
  <c r="K12" i="2"/>
  <c r="K13" i="2"/>
  <c r="K14" i="2"/>
  <c r="K15" i="2"/>
  <c r="K16" i="2"/>
  <c r="K17" i="2"/>
  <c r="K18" i="2"/>
  <c r="K19" i="2"/>
  <c r="F22" i="7"/>
  <c r="E22" i="7"/>
  <c r="D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7" i="7"/>
  <c r="I6" i="7"/>
  <c r="I5" i="7"/>
  <c r="I4" i="7"/>
  <c r="I3" i="7"/>
  <c r="I2" i="7"/>
  <c r="D22" i="5"/>
  <c r="F22" i="5"/>
  <c r="E22" i="5"/>
  <c r="I3" i="4"/>
  <c r="I4" i="4"/>
  <c r="I5" i="4"/>
  <c r="I6" i="4"/>
  <c r="I7" i="4"/>
  <c r="I9" i="4"/>
  <c r="I10" i="4"/>
  <c r="I11" i="4"/>
  <c r="I12" i="4"/>
  <c r="I13" i="4"/>
  <c r="I14" i="4"/>
  <c r="I15" i="4"/>
  <c r="I17" i="4"/>
  <c r="I18" i="4"/>
  <c r="I20" i="4"/>
  <c r="I21" i="4"/>
  <c r="I2" i="4"/>
  <c r="F22" i="4"/>
  <c r="E22" i="4"/>
  <c r="D22" i="4"/>
  <c r="F22" i="2"/>
  <c r="E22" i="2"/>
  <c r="D22" i="2"/>
  <c r="K13" i="6" l="1"/>
  <c r="K18" i="6"/>
  <c r="K19" i="6"/>
  <c r="K17" i="6"/>
  <c r="K16" i="6"/>
</calcChain>
</file>

<file path=xl/sharedStrings.xml><?xml version="1.0" encoding="utf-8"?>
<sst xmlns="http://schemas.openxmlformats.org/spreadsheetml/2006/main" count="580" uniqueCount="218">
  <si>
    <t>中国科学技术大学教学班学生名册</t>
  </si>
  <si>
    <t>2023年秋季学期</t>
  </si>
  <si>
    <t>课程名称：计算神经科学(英)</t>
  </si>
  <si>
    <t>学分：2.0</t>
  </si>
  <si>
    <t>课程代码：BIO4502e</t>
  </si>
  <si>
    <t>教学班号：01</t>
  </si>
  <si>
    <t>层次：本科</t>
  </si>
  <si>
    <t>开课院系：物理</t>
  </si>
  <si>
    <t>开课教师：温泉</t>
  </si>
  <si>
    <t>课程类型：</t>
  </si>
  <si>
    <t>序号</t>
  </si>
  <si>
    <t>学号</t>
  </si>
  <si>
    <t>姓名</t>
  </si>
  <si>
    <t>当前年级</t>
  </si>
  <si>
    <t>当前院系</t>
  </si>
  <si>
    <t>行政班</t>
  </si>
  <si>
    <t>学生手机</t>
  </si>
  <si>
    <t>学生Email</t>
  </si>
  <si>
    <t>班主任姓名</t>
  </si>
  <si>
    <t>班主任手机</t>
  </si>
  <si>
    <t>JL22020008</t>
  </si>
  <si>
    <t>胡博洲</t>
  </si>
  <si>
    <t>2021</t>
  </si>
  <si>
    <t>物理</t>
  </si>
  <si>
    <t>21物6班</t>
  </si>
  <si>
    <t>18782166658</t>
  </si>
  <si>
    <t>王鹏飞</t>
  </si>
  <si>
    <t>15655148316</t>
  </si>
  <si>
    <t>PB19081592</t>
  </si>
  <si>
    <t>费雨萱*</t>
  </si>
  <si>
    <t>2019</t>
  </si>
  <si>
    <t>生命学院</t>
  </si>
  <si>
    <t>19生2班</t>
  </si>
  <si>
    <t>18110963823</t>
  </si>
  <si>
    <t>张隆华,安科</t>
  </si>
  <si>
    <t>18256926904,15375207603</t>
  </si>
  <si>
    <t>PB20010459</t>
  </si>
  <si>
    <t>史静雯*</t>
  </si>
  <si>
    <t>2020</t>
  </si>
  <si>
    <t>数学学院</t>
  </si>
  <si>
    <t>20数3班</t>
  </si>
  <si>
    <t>15707246680</t>
  </si>
  <si>
    <t>张磊</t>
  </si>
  <si>
    <t>13572098164</t>
  </si>
  <si>
    <t>PB20020500</t>
  </si>
  <si>
    <t>王不凡</t>
  </si>
  <si>
    <t>20物1班</t>
  </si>
  <si>
    <t>13909611852</t>
  </si>
  <si>
    <t>彭承志,刘珊珊</t>
  </si>
  <si>
    <t>0,18788835778</t>
  </si>
  <si>
    <t>PB20020634</t>
  </si>
  <si>
    <t>朱育麟</t>
  </si>
  <si>
    <t>20物4班</t>
  </si>
  <si>
    <t>18845952962</t>
  </si>
  <si>
    <t>许小冶</t>
  </si>
  <si>
    <t>13505615980</t>
  </si>
  <si>
    <t>PB20020663</t>
  </si>
  <si>
    <t>尚玥*</t>
  </si>
  <si>
    <t>20物5班</t>
  </si>
  <si>
    <t>17669689700</t>
  </si>
  <si>
    <t>张权</t>
  </si>
  <si>
    <t>13053068760</t>
  </si>
  <si>
    <t>PB20051060</t>
  </si>
  <si>
    <t>骆勇舟</t>
  </si>
  <si>
    <t>20物3班</t>
  </si>
  <si>
    <t>18729575067</t>
  </si>
  <si>
    <t>浦实</t>
  </si>
  <si>
    <t>13135514880</t>
  </si>
  <si>
    <t>PB20061254</t>
  </si>
  <si>
    <t>左一菲</t>
  </si>
  <si>
    <t>信息学院</t>
  </si>
  <si>
    <t>20信2班</t>
  </si>
  <si>
    <t>15008325882</t>
  </si>
  <si>
    <t>刘海玲</t>
  </si>
  <si>
    <t>15955103935</t>
  </si>
  <si>
    <t>PB20081485</t>
  </si>
  <si>
    <t>万景仰</t>
  </si>
  <si>
    <t>20生1班</t>
  </si>
  <si>
    <t>16608640845</t>
  </si>
  <si>
    <t>周永刚,丁丽俐</t>
  </si>
  <si>
    <t>15156983884,13339298011</t>
  </si>
  <si>
    <t>PB20081512</t>
  </si>
  <si>
    <t>吴适甫</t>
  </si>
  <si>
    <t>18297754569</t>
  </si>
  <si>
    <t>PB20081567</t>
  </si>
  <si>
    <t>王菁浩</t>
  </si>
  <si>
    <t>20生2班</t>
  </si>
  <si>
    <t>17627177839</t>
  </si>
  <si>
    <t>PB20081593</t>
  </si>
  <si>
    <t>苏航*</t>
  </si>
  <si>
    <t>13938083591</t>
  </si>
  <si>
    <t>PB21000026</t>
  </si>
  <si>
    <t>胡文悦*</t>
  </si>
  <si>
    <t>2022</t>
  </si>
  <si>
    <t>000少年班学院</t>
  </si>
  <si>
    <t>22少4班</t>
  </si>
  <si>
    <t>18050629923</t>
  </si>
  <si>
    <t>范江琦</t>
  </si>
  <si>
    <t>18721900395</t>
  </si>
  <si>
    <t>PB21000094</t>
  </si>
  <si>
    <t>刘景寒</t>
  </si>
  <si>
    <t>21少2班</t>
  </si>
  <si>
    <t>18124778089</t>
  </si>
  <si>
    <t>王慧楠</t>
  </si>
  <si>
    <t>18298004235</t>
  </si>
  <si>
    <t>PB21020489</t>
  </si>
  <si>
    <t>吕行</t>
  </si>
  <si>
    <t>21物1班</t>
  </si>
  <si>
    <t>15210160069</t>
  </si>
  <si>
    <t>聂诗琦</t>
  </si>
  <si>
    <t>17888842047</t>
  </si>
  <si>
    <t>PB21020536</t>
  </si>
  <si>
    <t>徐笑寒</t>
  </si>
  <si>
    <t>21物2班</t>
  </si>
  <si>
    <t>17603185071</t>
  </si>
  <si>
    <t>殷月伟</t>
  </si>
  <si>
    <t>18605516547</t>
  </si>
  <si>
    <t>PB21020595</t>
  </si>
  <si>
    <t>潘锦书*</t>
  </si>
  <si>
    <t>21物3班</t>
  </si>
  <si>
    <t>13476620606</t>
  </si>
  <si>
    <t>查王妹</t>
  </si>
  <si>
    <t>15256981629</t>
  </si>
  <si>
    <t>PB21020727</t>
  </si>
  <si>
    <t>黄海洋</t>
  </si>
  <si>
    <t>15136936598</t>
  </si>
  <si>
    <t>PB21030845</t>
  </si>
  <si>
    <t>姚昆仑</t>
  </si>
  <si>
    <t>21生1班</t>
  </si>
  <si>
    <t>18756514424</t>
  </si>
  <si>
    <t>罗建川,马洪第</t>
  </si>
  <si>
    <t>13865513430,15156059279</t>
  </si>
  <si>
    <t>PB21030859</t>
  </si>
  <si>
    <t>张睿吉</t>
  </si>
  <si>
    <t>21物5班</t>
  </si>
  <si>
    <t>15210770597</t>
  </si>
  <si>
    <t>周祥发</t>
  </si>
  <si>
    <t>17756076526</t>
  </si>
  <si>
    <t>PB21051119</t>
  </si>
  <si>
    <t>张奇霖</t>
  </si>
  <si>
    <t>21信4班</t>
  </si>
  <si>
    <t>18962646579</t>
  </si>
  <si>
    <t>郝锌颖</t>
  </si>
  <si>
    <t>13783513739</t>
  </si>
  <si>
    <t>PB21081606</t>
  </si>
  <si>
    <t>黎聪</t>
  </si>
  <si>
    <t>21生2班</t>
  </si>
  <si>
    <t>19164006479</t>
  </si>
  <si>
    <t>SA22001068</t>
  </si>
  <si>
    <t>张礼贤</t>
  </si>
  <si>
    <t>13696797434</t>
  </si>
  <si>
    <t>教学班人数：23</t>
  </si>
  <si>
    <t>男：17</t>
  </si>
  <si>
    <t>女：6</t>
  </si>
  <si>
    <t>打印日期：2023-09-15</t>
  </si>
  <si>
    <t>572550696@qq.com</t>
    <phoneticPr fontId="4" type="noConversion"/>
  </si>
  <si>
    <t>iwgtaba@mail.ustc.edu.cn</t>
    <phoneticPr fontId="4" type="noConversion"/>
  </si>
  <si>
    <t>sjw0420@mail.ustc.edu.cn</t>
    <phoneticPr fontId="4" type="noConversion"/>
  </si>
  <si>
    <t>asa1660680569@mail.ustc.edu.cn</t>
    <phoneticPr fontId="4" type="noConversion"/>
  </si>
  <si>
    <t>scrapes@mail.ustc.edu.cn</t>
    <phoneticPr fontId="4" type="noConversion"/>
  </si>
  <si>
    <t>sy0103@mail.ustc.edu.cn</t>
    <phoneticPr fontId="4" type="noConversion"/>
  </si>
  <si>
    <t>luo201725@mail.ustc.edu.cn</t>
    <phoneticPr fontId="4" type="noConversion"/>
  </si>
  <si>
    <t>dune@mail.ustc.edu.cn</t>
    <phoneticPr fontId="4" type="noConversion"/>
  </si>
  <si>
    <t>wjy2020@mail.ustc.edu.cn</t>
    <phoneticPr fontId="4" type="noConversion"/>
  </si>
  <si>
    <t>wsf2020@mail.ustc.edu.cn</t>
    <phoneticPr fontId="4" type="noConversion"/>
  </si>
  <si>
    <t>wjh19937458882@mail.ustc.edu.cn</t>
    <phoneticPr fontId="4" type="noConversion"/>
  </si>
  <si>
    <t>sxh2@mail.ustc.edu.cn</t>
    <phoneticPr fontId="4" type="noConversion"/>
  </si>
  <si>
    <t>wenyuehu@mail.ustc.edu.cn</t>
    <phoneticPr fontId="4" type="noConversion"/>
  </si>
  <si>
    <t>peterlv@mail.ustc.edu.cn</t>
    <phoneticPr fontId="4" type="noConversion"/>
  </si>
  <si>
    <t>forestliujh@mail.ustc.edu.cn</t>
    <phoneticPr fontId="4" type="noConversion"/>
  </si>
  <si>
    <t>xxh2021@mail.ustc.edu.cn</t>
    <phoneticPr fontId="4" type="noConversion"/>
  </si>
  <si>
    <t>pjs21@mail.ustc.edu.cn</t>
    <phoneticPr fontId="4" type="noConversion"/>
  </si>
  <si>
    <t>ohhhy_@mail.ustc.edu.cn</t>
    <phoneticPr fontId="4" type="noConversion"/>
  </si>
  <si>
    <t>ykl2003@mail.ustc.edu.cn</t>
    <phoneticPr fontId="4" type="noConversion"/>
  </si>
  <si>
    <t>fawkesrj@mail.ustc.edu.cn</t>
    <phoneticPr fontId="4" type="noConversion"/>
  </si>
  <si>
    <t>zhangqilin8879@mail.ustc.edu.cn</t>
    <phoneticPr fontId="4" type="noConversion"/>
  </si>
  <si>
    <t>lcbeidouzn@mail.ustc.edu.cn</t>
    <phoneticPr fontId="4" type="noConversion"/>
  </si>
  <si>
    <t>listen01@mail.ustc.edu.cn</t>
    <phoneticPr fontId="4" type="noConversion"/>
  </si>
  <si>
    <t>按时交</t>
    <phoneticPr fontId="4" type="noConversion"/>
  </si>
  <si>
    <t>请假</t>
    <phoneticPr fontId="4" type="noConversion"/>
  </si>
  <si>
    <t>Bonus</t>
    <phoneticPr fontId="4" type="noConversion"/>
  </si>
  <si>
    <t>Note</t>
    <phoneticPr fontId="4" type="noConversion"/>
  </si>
  <si>
    <t>课堂上指出老师的笔误</t>
    <phoneticPr fontId="4" type="noConversion"/>
  </si>
  <si>
    <t>Problem 1</t>
    <phoneticPr fontId="4" type="noConversion"/>
  </si>
  <si>
    <t>Problem 2</t>
  </si>
  <si>
    <t>Problem 3</t>
  </si>
  <si>
    <t>sum</t>
    <phoneticPr fontId="4" type="noConversion"/>
  </si>
  <si>
    <t>other 10</t>
    <phoneticPr fontId="4" type="noConversion"/>
  </si>
  <si>
    <t>未请假</t>
    <phoneticPr fontId="4" type="noConversion"/>
  </si>
  <si>
    <t>bonus</t>
    <phoneticPr fontId="4" type="noConversion"/>
  </si>
  <si>
    <t>Problem 4</t>
    <phoneticPr fontId="4" type="noConversion"/>
  </si>
  <si>
    <t>用完全不同的思路解决第一题！</t>
    <phoneticPr fontId="4" type="noConversion"/>
  </si>
  <si>
    <t>PCA; Delete the overlap area of 2 rectangles.</t>
    <phoneticPr fontId="4" type="noConversion"/>
  </si>
  <si>
    <t>Awarded</t>
    <phoneticPr fontId="4" type="noConversion"/>
  </si>
  <si>
    <t>Why Awarded?</t>
    <phoneticPr fontId="4" type="noConversion"/>
  </si>
  <si>
    <t>Sum</t>
    <phoneticPr fontId="4" type="noConversion"/>
  </si>
  <si>
    <t>Bonus of Problem 2</t>
    <phoneticPr fontId="4" type="noConversion"/>
  </si>
  <si>
    <t>Bonus of Problem 4</t>
    <phoneticPr fontId="4" type="noConversion"/>
  </si>
  <si>
    <t xml:space="preserve">回答issue 52; </t>
    <phoneticPr fontId="4" type="noConversion"/>
  </si>
  <si>
    <t>HW 1</t>
    <phoneticPr fontId="4" type="noConversion"/>
  </si>
  <si>
    <t>HW 2</t>
    <phoneticPr fontId="4" type="noConversion"/>
  </si>
  <si>
    <t>HW 3</t>
    <phoneticPr fontId="4" type="noConversion"/>
  </si>
  <si>
    <t>HW 4</t>
    <phoneticPr fontId="4" type="noConversion"/>
  </si>
  <si>
    <t>Up Controlled by 100</t>
    <phoneticPr fontId="4" type="noConversion"/>
  </si>
  <si>
    <t>HW 5</t>
    <phoneticPr fontId="4" type="noConversion"/>
  </si>
  <si>
    <t>HW for Fun.</t>
    <phoneticPr fontId="4" type="noConversion"/>
  </si>
  <si>
    <t>回答issue 66、58; HW for Fun.</t>
    <phoneticPr fontId="4" type="noConversion"/>
  </si>
  <si>
    <t>Weighted Average</t>
    <phoneticPr fontId="4" type="noConversion"/>
  </si>
  <si>
    <t>Beyond HW</t>
    <phoneticPr fontId="4" type="noConversion"/>
  </si>
  <si>
    <t>HW1</t>
    <phoneticPr fontId="4" type="noConversion"/>
  </si>
  <si>
    <t>HW2</t>
    <phoneticPr fontId="4" type="noConversion"/>
  </si>
  <si>
    <t>HW3</t>
    <phoneticPr fontId="4" type="noConversion"/>
  </si>
  <si>
    <t>HW4</t>
    <phoneticPr fontId="4" type="noConversion"/>
  </si>
  <si>
    <t>HW5</t>
    <phoneticPr fontId="4" type="noConversion"/>
  </si>
  <si>
    <t>Add Bonus</t>
    <phoneticPr fontId="4" type="noConversion"/>
  </si>
  <si>
    <t>Adjust to USTC</t>
    <phoneticPr fontId="4" type="noConversion"/>
  </si>
  <si>
    <t>HW for Fun. 回答issue 47.</t>
    <phoneticPr fontId="4" type="noConversion"/>
  </si>
  <si>
    <t>HW for Fun.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</si>
</sst>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等线"/>
      <family val="2"/>
      <scheme val="minor"/>
    </font>
    <font>
      <sz val="8"/>
      <name val="Courier New"/>
      <family val="3"/>
    </font>
    <font>
      <b/>
      <sz val="8"/>
      <name val="Courier New"/>
      <family val="3"/>
    </font>
    <font>
      <b/>
      <sz val="10"/>
      <name val="Courier New"/>
      <family val="3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8"/>
      <name val="Courier New"/>
      <family val="3"/>
    </font>
    <font>
      <sz val="11"/>
      <color indexed="8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/>
    <xf numFmtId="0" fontId="5" fillId="0" borderId="2" xfId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6" xfId="0" applyBorder="1" applyAlignment="1"/>
    <xf numFmtId="0" fontId="0" fillId="0" borderId="4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jy2020@mail.ustc.edu.cn" TargetMode="External"/><Relationship Id="rId13" Type="http://schemas.openxmlformats.org/officeDocument/2006/relationships/hyperlink" Target="mailto:peterlv@mail.ustc.edu.cn" TargetMode="External"/><Relationship Id="rId18" Type="http://schemas.openxmlformats.org/officeDocument/2006/relationships/hyperlink" Target="mailto:ykl2003@mail.ustc.edu.cn" TargetMode="External"/><Relationship Id="rId3" Type="http://schemas.openxmlformats.org/officeDocument/2006/relationships/hyperlink" Target="mailto:asa1660680569@mail.ustc.edu.cn" TargetMode="External"/><Relationship Id="rId21" Type="http://schemas.openxmlformats.org/officeDocument/2006/relationships/hyperlink" Target="mailto:lcbeidouzn@mail.ustc.edu.cn" TargetMode="External"/><Relationship Id="rId7" Type="http://schemas.openxmlformats.org/officeDocument/2006/relationships/hyperlink" Target="mailto:dune@mail.ustc.edu.cn" TargetMode="External"/><Relationship Id="rId12" Type="http://schemas.openxmlformats.org/officeDocument/2006/relationships/hyperlink" Target="mailto:wenyuehu@mail.ustc.edu.cn" TargetMode="External"/><Relationship Id="rId17" Type="http://schemas.openxmlformats.org/officeDocument/2006/relationships/hyperlink" Target="mailto:ohhhy_@mail.ustc.edu.cn" TargetMode="External"/><Relationship Id="rId2" Type="http://schemas.openxmlformats.org/officeDocument/2006/relationships/hyperlink" Target="mailto:sjw0420@mail.ustc.edu.cn" TargetMode="External"/><Relationship Id="rId16" Type="http://schemas.openxmlformats.org/officeDocument/2006/relationships/hyperlink" Target="mailto:pjs21@mail.ustc.edu.cn" TargetMode="External"/><Relationship Id="rId20" Type="http://schemas.openxmlformats.org/officeDocument/2006/relationships/hyperlink" Target="mailto:zhangqilin8879@mail.ustc.edu.cn" TargetMode="External"/><Relationship Id="rId1" Type="http://schemas.openxmlformats.org/officeDocument/2006/relationships/hyperlink" Target="mailto:iwgtaba@mail.ustc.edu.cn" TargetMode="External"/><Relationship Id="rId6" Type="http://schemas.openxmlformats.org/officeDocument/2006/relationships/hyperlink" Target="mailto:luo201725@mail.ustc.edu.cn" TargetMode="External"/><Relationship Id="rId11" Type="http://schemas.openxmlformats.org/officeDocument/2006/relationships/hyperlink" Target="mailto:sxh2@mail.ustc.edu.cn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sy0103@mail.ustc.edu.cn" TargetMode="External"/><Relationship Id="rId15" Type="http://schemas.openxmlformats.org/officeDocument/2006/relationships/hyperlink" Target="mailto:xxh2021@mail.ustc.edu.cn" TargetMode="External"/><Relationship Id="rId23" Type="http://schemas.openxmlformats.org/officeDocument/2006/relationships/hyperlink" Target="mailto:572550696@qq.com" TargetMode="External"/><Relationship Id="rId10" Type="http://schemas.openxmlformats.org/officeDocument/2006/relationships/hyperlink" Target="mailto:wjh19937458882@mail.ustc.edu.cn" TargetMode="External"/><Relationship Id="rId19" Type="http://schemas.openxmlformats.org/officeDocument/2006/relationships/hyperlink" Target="mailto:fawkesrj@mail.ustc.edu.cn" TargetMode="External"/><Relationship Id="rId4" Type="http://schemas.openxmlformats.org/officeDocument/2006/relationships/hyperlink" Target="mailto:scrapes@mail.ustc.edu.cn" TargetMode="External"/><Relationship Id="rId9" Type="http://schemas.openxmlformats.org/officeDocument/2006/relationships/hyperlink" Target="mailto:wsf2020@mail.ustc.edu.cn" TargetMode="External"/><Relationship Id="rId14" Type="http://schemas.openxmlformats.org/officeDocument/2006/relationships/hyperlink" Target="mailto:forestliujh@mail.ustc.edu.cn" TargetMode="External"/><Relationship Id="rId22" Type="http://schemas.openxmlformats.org/officeDocument/2006/relationships/hyperlink" Target="mailto:listen01@mail.ustc.edu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zoomScale="115" zoomScaleNormal="115" workbookViewId="0">
      <selection activeCell="C12" sqref="C12"/>
    </sheetView>
  </sheetViews>
  <sheetFormatPr defaultRowHeight="14" x14ac:dyDescent="0.3"/>
  <cols>
    <col min="1" max="1" width="4" customWidth="1"/>
    <col min="2" max="3" width="11" customWidth="1"/>
    <col min="4" max="5" width="8" customWidth="1"/>
    <col min="6" max="7" width="11" customWidth="1"/>
    <col min="8" max="8" width="15" customWidth="1"/>
    <col min="9" max="10" width="11" customWidth="1"/>
  </cols>
  <sheetData>
    <row r="1" spans="1:10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x14ac:dyDescent="0.3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6"/>
    </row>
    <row r="3" spans="1:10" x14ac:dyDescent="0.3">
      <c r="A3" s="3"/>
      <c r="J3" s="4"/>
    </row>
    <row r="4" spans="1:10" x14ac:dyDescent="0.3">
      <c r="A4" s="17" t="s">
        <v>2</v>
      </c>
      <c r="B4" s="17"/>
      <c r="C4" s="17"/>
      <c r="D4" s="17"/>
      <c r="E4" s="17"/>
      <c r="F4" s="17"/>
      <c r="G4" s="2"/>
      <c r="H4" s="17" t="s">
        <v>3</v>
      </c>
      <c r="I4" s="17"/>
      <c r="J4" s="17"/>
    </row>
    <row r="5" spans="1:10" x14ac:dyDescent="0.3">
      <c r="A5" s="17" t="s">
        <v>4</v>
      </c>
      <c r="B5" s="17"/>
      <c r="C5" s="17"/>
      <c r="D5" s="2"/>
      <c r="E5" s="17" t="s">
        <v>5</v>
      </c>
      <c r="F5" s="17"/>
      <c r="G5" s="17"/>
      <c r="H5" s="17" t="s">
        <v>6</v>
      </c>
      <c r="I5" s="17"/>
      <c r="J5" s="17"/>
    </row>
    <row r="6" spans="1:10" x14ac:dyDescent="0.3">
      <c r="A6" s="17" t="s">
        <v>7</v>
      </c>
      <c r="B6" s="17"/>
      <c r="C6" s="17"/>
      <c r="D6" s="2"/>
      <c r="E6" s="17" t="s">
        <v>8</v>
      </c>
      <c r="F6" s="17"/>
      <c r="G6" s="17"/>
      <c r="H6" s="17" t="s">
        <v>9</v>
      </c>
      <c r="I6" s="17"/>
      <c r="J6" s="17"/>
    </row>
    <row r="7" spans="1:10" x14ac:dyDescent="0.3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spans="1:10" ht="28" x14ac:dyDescent="0.3">
      <c r="A8" s="1">
        <v>1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5" t="s">
        <v>155</v>
      </c>
      <c r="I8" s="1" t="s">
        <v>26</v>
      </c>
      <c r="J8" s="1" t="s">
        <v>27</v>
      </c>
    </row>
    <row r="9" spans="1:10" ht="28" x14ac:dyDescent="0.3">
      <c r="A9" s="1">
        <v>2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5" t="s">
        <v>156</v>
      </c>
      <c r="I9" s="1" t="s">
        <v>34</v>
      </c>
      <c r="J9" s="1" t="s">
        <v>35</v>
      </c>
    </row>
    <row r="10" spans="1:10" ht="28" x14ac:dyDescent="0.3">
      <c r="A10" s="1">
        <v>3</v>
      </c>
      <c r="B10" s="1" t="s">
        <v>36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41</v>
      </c>
      <c r="H10" s="5" t="s">
        <v>157</v>
      </c>
      <c r="I10" s="1" t="s">
        <v>42</v>
      </c>
      <c r="J10" s="1" t="s">
        <v>43</v>
      </c>
    </row>
    <row r="11" spans="1:10" ht="28" x14ac:dyDescent="0.3">
      <c r="A11" s="1">
        <v>4</v>
      </c>
      <c r="B11" s="1" t="s">
        <v>44</v>
      </c>
      <c r="C11" s="1" t="s">
        <v>45</v>
      </c>
      <c r="D11" s="1" t="s">
        <v>38</v>
      </c>
      <c r="E11" s="1" t="s">
        <v>23</v>
      </c>
      <c r="F11" s="1" t="s">
        <v>46</v>
      </c>
      <c r="G11" s="1" t="s">
        <v>47</v>
      </c>
      <c r="H11" s="5" t="s">
        <v>158</v>
      </c>
      <c r="I11" s="1" t="s">
        <v>48</v>
      </c>
      <c r="J11" s="1" t="s">
        <v>49</v>
      </c>
    </row>
    <row r="12" spans="1:10" ht="28" x14ac:dyDescent="0.3">
      <c r="A12" s="1">
        <v>5</v>
      </c>
      <c r="B12" s="1" t="s">
        <v>50</v>
      </c>
      <c r="C12" s="1" t="s">
        <v>51</v>
      </c>
      <c r="D12" s="1" t="s">
        <v>38</v>
      </c>
      <c r="E12" s="1" t="s">
        <v>23</v>
      </c>
      <c r="F12" s="1" t="s">
        <v>52</v>
      </c>
      <c r="G12" s="1" t="s">
        <v>53</v>
      </c>
      <c r="H12" s="5" t="s">
        <v>159</v>
      </c>
      <c r="I12" s="1" t="s">
        <v>54</v>
      </c>
      <c r="J12" s="1" t="s">
        <v>55</v>
      </c>
    </row>
    <row r="13" spans="1:10" ht="28" x14ac:dyDescent="0.3">
      <c r="A13" s="1">
        <v>6</v>
      </c>
      <c r="B13" s="1" t="s">
        <v>56</v>
      </c>
      <c r="C13" s="1" t="s">
        <v>57</v>
      </c>
      <c r="D13" s="1" t="s">
        <v>38</v>
      </c>
      <c r="E13" s="1" t="s">
        <v>23</v>
      </c>
      <c r="F13" s="1" t="s">
        <v>58</v>
      </c>
      <c r="G13" s="1" t="s">
        <v>59</v>
      </c>
      <c r="H13" s="5" t="s">
        <v>160</v>
      </c>
      <c r="I13" s="1" t="s">
        <v>60</v>
      </c>
      <c r="J13" s="1" t="s">
        <v>61</v>
      </c>
    </row>
    <row r="14" spans="1:10" ht="28" x14ac:dyDescent="0.3">
      <c r="A14" s="1">
        <v>7</v>
      </c>
      <c r="B14" s="1" t="s">
        <v>62</v>
      </c>
      <c r="C14" s="1" t="s">
        <v>63</v>
      </c>
      <c r="D14" s="1" t="s">
        <v>38</v>
      </c>
      <c r="E14" s="1" t="s">
        <v>23</v>
      </c>
      <c r="F14" s="1" t="s">
        <v>64</v>
      </c>
      <c r="G14" s="1" t="s">
        <v>65</v>
      </c>
      <c r="H14" s="5" t="s">
        <v>161</v>
      </c>
      <c r="I14" s="1" t="s">
        <v>66</v>
      </c>
      <c r="J14" s="1" t="s">
        <v>67</v>
      </c>
    </row>
    <row r="15" spans="1:10" ht="28" x14ac:dyDescent="0.3">
      <c r="A15" s="1">
        <v>8</v>
      </c>
      <c r="B15" s="1" t="s">
        <v>68</v>
      </c>
      <c r="C15" s="1" t="s">
        <v>69</v>
      </c>
      <c r="D15" s="1" t="s">
        <v>38</v>
      </c>
      <c r="E15" s="1" t="s">
        <v>70</v>
      </c>
      <c r="F15" s="1" t="s">
        <v>71</v>
      </c>
      <c r="G15" s="1" t="s">
        <v>72</v>
      </c>
      <c r="H15" s="5" t="s">
        <v>162</v>
      </c>
      <c r="I15" s="1" t="s">
        <v>73</v>
      </c>
      <c r="J15" s="1" t="s">
        <v>74</v>
      </c>
    </row>
    <row r="16" spans="1:10" ht="28" x14ac:dyDescent="0.3">
      <c r="A16" s="1">
        <v>9</v>
      </c>
      <c r="B16" s="1" t="s">
        <v>75</v>
      </c>
      <c r="C16" s="1" t="s">
        <v>76</v>
      </c>
      <c r="D16" s="1" t="s">
        <v>38</v>
      </c>
      <c r="E16" s="1" t="s">
        <v>31</v>
      </c>
      <c r="F16" s="1" t="s">
        <v>77</v>
      </c>
      <c r="G16" s="1" t="s">
        <v>78</v>
      </c>
      <c r="H16" s="5" t="s">
        <v>163</v>
      </c>
      <c r="I16" s="1" t="s">
        <v>79</v>
      </c>
      <c r="J16" s="1" t="s">
        <v>80</v>
      </c>
    </row>
    <row r="17" spans="1:10" ht="28" x14ac:dyDescent="0.3">
      <c r="A17" s="1">
        <v>10</v>
      </c>
      <c r="B17" s="1" t="s">
        <v>81</v>
      </c>
      <c r="C17" s="1" t="s">
        <v>82</v>
      </c>
      <c r="D17" s="1" t="s">
        <v>38</v>
      </c>
      <c r="E17" s="1" t="s">
        <v>31</v>
      </c>
      <c r="F17" s="1" t="s">
        <v>77</v>
      </c>
      <c r="G17" s="1" t="s">
        <v>83</v>
      </c>
      <c r="H17" s="5" t="s">
        <v>164</v>
      </c>
      <c r="I17" s="1" t="s">
        <v>79</v>
      </c>
      <c r="J17" s="1" t="s">
        <v>80</v>
      </c>
    </row>
    <row r="18" spans="1:10" ht="28" x14ac:dyDescent="0.3">
      <c r="A18" s="1">
        <v>11</v>
      </c>
      <c r="B18" s="1" t="s">
        <v>84</v>
      </c>
      <c r="C18" s="1" t="s">
        <v>85</v>
      </c>
      <c r="D18" s="1" t="s">
        <v>38</v>
      </c>
      <c r="E18" s="1" t="s">
        <v>31</v>
      </c>
      <c r="F18" s="1" t="s">
        <v>86</v>
      </c>
      <c r="G18" s="1" t="s">
        <v>87</v>
      </c>
      <c r="H18" s="5" t="s">
        <v>165</v>
      </c>
      <c r="I18" s="1" t="s">
        <v>79</v>
      </c>
      <c r="J18" s="1" t="s">
        <v>80</v>
      </c>
    </row>
    <row r="19" spans="1:10" ht="28" x14ac:dyDescent="0.3">
      <c r="A19" s="1">
        <v>12</v>
      </c>
      <c r="B19" s="1" t="s">
        <v>88</v>
      </c>
      <c r="C19" s="1" t="s">
        <v>89</v>
      </c>
      <c r="D19" s="1" t="s">
        <v>38</v>
      </c>
      <c r="E19" s="1" t="s">
        <v>31</v>
      </c>
      <c r="F19" s="1" t="s">
        <v>86</v>
      </c>
      <c r="G19" s="1" t="s">
        <v>90</v>
      </c>
      <c r="H19" s="5" t="s">
        <v>166</v>
      </c>
      <c r="I19" s="1" t="s">
        <v>79</v>
      </c>
      <c r="J19" s="1" t="s">
        <v>80</v>
      </c>
    </row>
    <row r="20" spans="1:10" ht="28" x14ac:dyDescent="0.3">
      <c r="A20" s="1">
        <v>13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95</v>
      </c>
      <c r="G20" s="1" t="s">
        <v>96</v>
      </c>
      <c r="H20" s="5" t="s">
        <v>167</v>
      </c>
      <c r="I20" s="1" t="s">
        <v>97</v>
      </c>
      <c r="J20" s="1" t="s">
        <v>98</v>
      </c>
    </row>
    <row r="21" spans="1:10" ht="28" x14ac:dyDescent="0.3">
      <c r="A21" s="1">
        <v>14</v>
      </c>
      <c r="B21" s="1" t="s">
        <v>99</v>
      </c>
      <c r="C21" s="1" t="s">
        <v>100</v>
      </c>
      <c r="D21" s="1" t="s">
        <v>22</v>
      </c>
      <c r="E21" s="1" t="s">
        <v>94</v>
      </c>
      <c r="F21" s="1" t="s">
        <v>101</v>
      </c>
      <c r="G21" s="1" t="s">
        <v>102</v>
      </c>
      <c r="H21" s="5" t="s">
        <v>169</v>
      </c>
      <c r="I21" s="1" t="s">
        <v>103</v>
      </c>
      <c r="J21" s="1" t="s">
        <v>104</v>
      </c>
    </row>
    <row r="22" spans="1:10" ht="28" x14ac:dyDescent="0.3">
      <c r="A22" s="1">
        <v>15</v>
      </c>
      <c r="B22" s="1" t="s">
        <v>105</v>
      </c>
      <c r="C22" s="1" t="s">
        <v>106</v>
      </c>
      <c r="D22" s="1" t="s">
        <v>22</v>
      </c>
      <c r="E22" s="1" t="s">
        <v>23</v>
      </c>
      <c r="F22" s="1" t="s">
        <v>107</v>
      </c>
      <c r="G22" s="1" t="s">
        <v>108</v>
      </c>
      <c r="H22" s="5" t="s">
        <v>168</v>
      </c>
      <c r="I22" s="1" t="s">
        <v>109</v>
      </c>
      <c r="J22" s="1" t="s">
        <v>110</v>
      </c>
    </row>
    <row r="23" spans="1:10" ht="28" x14ac:dyDescent="0.3">
      <c r="A23" s="1">
        <v>16</v>
      </c>
      <c r="B23" s="1" t="s">
        <v>111</v>
      </c>
      <c r="C23" s="1" t="s">
        <v>112</v>
      </c>
      <c r="D23" s="1" t="s">
        <v>22</v>
      </c>
      <c r="E23" s="1" t="s">
        <v>23</v>
      </c>
      <c r="F23" s="1" t="s">
        <v>113</v>
      </c>
      <c r="G23" s="1" t="s">
        <v>114</v>
      </c>
      <c r="H23" s="5" t="s">
        <v>170</v>
      </c>
      <c r="I23" s="1" t="s">
        <v>115</v>
      </c>
      <c r="J23" s="1" t="s">
        <v>116</v>
      </c>
    </row>
    <row r="24" spans="1:10" ht="28" x14ac:dyDescent="0.3">
      <c r="A24" s="1">
        <v>17</v>
      </c>
      <c r="B24" s="1" t="s">
        <v>117</v>
      </c>
      <c r="C24" s="1" t="s">
        <v>118</v>
      </c>
      <c r="D24" s="1" t="s">
        <v>22</v>
      </c>
      <c r="E24" s="1" t="s">
        <v>23</v>
      </c>
      <c r="F24" s="1" t="s">
        <v>119</v>
      </c>
      <c r="G24" s="1" t="s">
        <v>120</v>
      </c>
      <c r="H24" s="5" t="s">
        <v>171</v>
      </c>
      <c r="I24" s="1" t="s">
        <v>121</v>
      </c>
      <c r="J24" s="1" t="s">
        <v>122</v>
      </c>
    </row>
    <row r="25" spans="1:10" ht="28" x14ac:dyDescent="0.3">
      <c r="A25" s="1">
        <v>18</v>
      </c>
      <c r="B25" s="1" t="s">
        <v>123</v>
      </c>
      <c r="C25" s="1" t="s">
        <v>124</v>
      </c>
      <c r="D25" s="1" t="s">
        <v>22</v>
      </c>
      <c r="E25" s="1" t="s">
        <v>23</v>
      </c>
      <c r="F25" s="1" t="s">
        <v>24</v>
      </c>
      <c r="G25" s="1" t="s">
        <v>125</v>
      </c>
      <c r="H25" s="5" t="s">
        <v>172</v>
      </c>
      <c r="I25" s="1" t="s">
        <v>26</v>
      </c>
      <c r="J25" s="1" t="s">
        <v>27</v>
      </c>
    </row>
    <row r="26" spans="1:10" ht="28" x14ac:dyDescent="0.3">
      <c r="A26" s="1">
        <v>19</v>
      </c>
      <c r="B26" s="1" t="s">
        <v>126</v>
      </c>
      <c r="C26" s="1" t="s">
        <v>127</v>
      </c>
      <c r="D26" s="1" t="s">
        <v>22</v>
      </c>
      <c r="E26" s="1" t="s">
        <v>31</v>
      </c>
      <c r="F26" s="1" t="s">
        <v>128</v>
      </c>
      <c r="G26" s="1" t="s">
        <v>129</v>
      </c>
      <c r="H26" s="5" t="s">
        <v>173</v>
      </c>
      <c r="I26" s="1" t="s">
        <v>130</v>
      </c>
      <c r="J26" s="1" t="s">
        <v>131</v>
      </c>
    </row>
    <row r="27" spans="1:10" ht="28" x14ac:dyDescent="0.3">
      <c r="A27" s="1">
        <v>20</v>
      </c>
      <c r="B27" s="1" t="s">
        <v>132</v>
      </c>
      <c r="C27" s="1" t="s">
        <v>133</v>
      </c>
      <c r="D27" s="1" t="s">
        <v>22</v>
      </c>
      <c r="E27" s="1" t="s">
        <v>23</v>
      </c>
      <c r="F27" s="1" t="s">
        <v>134</v>
      </c>
      <c r="G27" s="1" t="s">
        <v>135</v>
      </c>
      <c r="H27" s="5" t="s">
        <v>174</v>
      </c>
      <c r="I27" s="1" t="s">
        <v>136</v>
      </c>
      <c r="J27" s="1" t="s">
        <v>137</v>
      </c>
    </row>
    <row r="28" spans="1:10" ht="28" x14ac:dyDescent="0.3">
      <c r="A28" s="1">
        <v>21</v>
      </c>
      <c r="B28" s="1" t="s">
        <v>138</v>
      </c>
      <c r="C28" s="1" t="s">
        <v>139</v>
      </c>
      <c r="D28" s="1" t="s">
        <v>22</v>
      </c>
      <c r="E28" s="1" t="s">
        <v>70</v>
      </c>
      <c r="F28" s="1" t="s">
        <v>140</v>
      </c>
      <c r="G28" s="1" t="s">
        <v>141</v>
      </c>
      <c r="H28" s="5" t="s">
        <v>175</v>
      </c>
      <c r="I28" s="1" t="s">
        <v>142</v>
      </c>
      <c r="J28" s="1" t="s">
        <v>143</v>
      </c>
    </row>
    <row r="29" spans="1:10" ht="28" x14ac:dyDescent="0.3">
      <c r="A29" s="1">
        <v>22</v>
      </c>
      <c r="B29" s="1" t="s">
        <v>144</v>
      </c>
      <c r="C29" s="1" t="s">
        <v>145</v>
      </c>
      <c r="D29" s="1" t="s">
        <v>22</v>
      </c>
      <c r="E29" s="1" t="s">
        <v>31</v>
      </c>
      <c r="F29" s="1" t="s">
        <v>146</v>
      </c>
      <c r="G29" s="1" t="s">
        <v>147</v>
      </c>
      <c r="H29" s="5" t="s">
        <v>176</v>
      </c>
      <c r="I29" s="1" t="s">
        <v>130</v>
      </c>
      <c r="J29" s="1" t="s">
        <v>131</v>
      </c>
    </row>
    <row r="30" spans="1:10" ht="28" x14ac:dyDescent="0.3">
      <c r="A30" s="1">
        <v>23</v>
      </c>
      <c r="B30" s="1" t="s">
        <v>148</v>
      </c>
      <c r="C30" s="1" t="s">
        <v>149</v>
      </c>
      <c r="D30" s="1" t="s">
        <v>93</v>
      </c>
      <c r="E30" s="1" t="s">
        <v>39</v>
      </c>
      <c r="F30" s="1"/>
      <c r="G30" s="1" t="s">
        <v>150</v>
      </c>
      <c r="H30" s="5" t="s">
        <v>177</v>
      </c>
      <c r="I30" s="1"/>
      <c r="J30" s="1"/>
    </row>
    <row r="36" spans="1:9" x14ac:dyDescent="0.3">
      <c r="A36" s="15" t="s">
        <v>151</v>
      </c>
      <c r="B36" s="15"/>
      <c r="D36" t="s">
        <v>152</v>
      </c>
      <c r="E36" t="s">
        <v>153</v>
      </c>
      <c r="G36" s="15" t="s">
        <v>154</v>
      </c>
      <c r="H36" s="15"/>
      <c r="I36" s="15"/>
    </row>
  </sheetData>
  <mergeCells count="12">
    <mergeCell ref="A6:C6"/>
    <mergeCell ref="E6:G6"/>
    <mergeCell ref="H6:J6"/>
    <mergeCell ref="A36:B36"/>
    <mergeCell ref="G36:I36"/>
    <mergeCell ref="A1:J1"/>
    <mergeCell ref="A2:J2"/>
    <mergeCell ref="A4:F4"/>
    <mergeCell ref="H4:J4"/>
    <mergeCell ref="A5:C5"/>
    <mergeCell ref="E5:G5"/>
    <mergeCell ref="H5:J5"/>
  </mergeCells>
  <phoneticPr fontId="4" type="noConversion"/>
  <hyperlinks>
    <hyperlink ref="H9" r:id="rId1" xr:uid="{FBD7DFC6-45BF-40AA-B992-31DEDB4E2564}"/>
    <hyperlink ref="H10" r:id="rId2" xr:uid="{BCD7553C-518E-4BEA-9C6F-A9AE9067995A}"/>
    <hyperlink ref="H11" r:id="rId3" xr:uid="{67FB4B5A-9143-4364-BD78-89441F841B35}"/>
    <hyperlink ref="H12" r:id="rId4" xr:uid="{8447E0FB-04A1-4F48-8C1B-51610B6B4852}"/>
    <hyperlink ref="H13" r:id="rId5" xr:uid="{1A7C67F2-D10F-4213-9DB6-5C25AC9EF12A}"/>
    <hyperlink ref="H14" r:id="rId6" xr:uid="{F9E86779-5BCD-4B14-BC16-9CBAE7B16DF5}"/>
    <hyperlink ref="H15" r:id="rId7" xr:uid="{5F98826F-3FEC-4BB9-BDEE-72DB05742528}"/>
    <hyperlink ref="H16" r:id="rId8" xr:uid="{97527C98-6467-4571-BBDE-70269F4A52D5}"/>
    <hyperlink ref="H17" r:id="rId9" xr:uid="{75F3019B-0D2A-471A-B19A-048880F8BAB4}"/>
    <hyperlink ref="H18" r:id="rId10" xr:uid="{44D3947E-EE7E-4946-B2F5-39E5141AA5B4}"/>
    <hyperlink ref="H19" r:id="rId11" xr:uid="{7E7879DF-5C7E-447C-97BF-02482ABFA765}"/>
    <hyperlink ref="H20" r:id="rId12" xr:uid="{A73827EA-53FB-46DF-B7AF-2D419A880A14}"/>
    <hyperlink ref="H22" r:id="rId13" xr:uid="{F7A62431-CE36-45FD-89D7-AE0B910439ED}"/>
    <hyperlink ref="H21" r:id="rId14" xr:uid="{501E22A7-9F57-4747-B60D-ED48C01727BE}"/>
    <hyperlink ref="H23" r:id="rId15" xr:uid="{7562A48F-7D22-433F-9427-1A26F80BAD12}"/>
    <hyperlink ref="H24" r:id="rId16" xr:uid="{11AB533D-3ABE-42D4-A5F2-492201C0E6E9}"/>
    <hyperlink ref="H25" r:id="rId17" xr:uid="{8CB56884-6144-4ABE-A9A9-5875E85BA095}"/>
    <hyperlink ref="H26" r:id="rId18" xr:uid="{536AB012-FF0F-48B3-9700-8D38965396FC}"/>
    <hyperlink ref="H27" r:id="rId19" xr:uid="{7BE2A6D7-969F-4EDC-8782-17411CCB2B26}"/>
    <hyperlink ref="H28" r:id="rId20" xr:uid="{B076B84C-E1CF-427A-A824-41CB001A8748}"/>
    <hyperlink ref="H29" r:id="rId21" xr:uid="{7A11D214-3858-4496-B472-23D9282F64FC}"/>
    <hyperlink ref="H30" r:id="rId22" xr:uid="{CD94E3AB-C01E-475F-8EEB-19B14370DF4A}"/>
    <hyperlink ref="H8" r:id="rId23" xr:uid="{CF1A7BD8-AA54-414A-97B7-3803020AF631}"/>
  </hyperlinks>
  <pageMargins left="0.3" right="0.3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61D9-F70F-4689-B53F-3FE34F7F6866}">
  <dimension ref="A1:N22"/>
  <sheetViews>
    <sheetView zoomScale="115" zoomScaleNormal="115" workbookViewId="0">
      <selection activeCell="M20" sqref="M20"/>
    </sheetView>
  </sheetViews>
  <sheetFormatPr defaultColWidth="8.6640625" defaultRowHeight="14" x14ac:dyDescent="0.3"/>
  <cols>
    <col min="1" max="1" width="4" style="6" customWidth="1"/>
    <col min="2" max="3" width="11" style="6" customWidth="1"/>
    <col min="4" max="6" width="8.6640625" style="6"/>
    <col min="7" max="8" width="9.33203125" style="6" bestFit="1" customWidth="1"/>
    <col min="9" max="9" width="10.25" style="6" bestFit="1" customWidth="1"/>
    <col min="10" max="10" width="8.6640625" style="6" bestFit="1" customWidth="1"/>
    <col min="11" max="12" width="8.6640625" style="6"/>
    <col min="13" max="13" width="8.9140625" style="6" bestFit="1" customWidth="1"/>
    <col min="14" max="14" width="37.75" style="6" bestFit="1" customWidth="1"/>
    <col min="15" max="16384" width="8.6640625" style="6"/>
  </cols>
  <sheetData>
    <row r="1" spans="1:14" x14ac:dyDescent="0.3">
      <c r="D1" s="6" t="s">
        <v>178</v>
      </c>
      <c r="E1" s="6" t="s">
        <v>179</v>
      </c>
      <c r="F1" s="6" t="s">
        <v>188</v>
      </c>
      <c r="G1" s="6" t="s">
        <v>183</v>
      </c>
      <c r="H1" s="6" t="s">
        <v>184</v>
      </c>
      <c r="I1" s="6" t="s">
        <v>185</v>
      </c>
      <c r="J1" s="6" t="s">
        <v>187</v>
      </c>
      <c r="K1" s="6" t="s">
        <v>186</v>
      </c>
      <c r="M1" s="6" t="s">
        <v>193</v>
      </c>
      <c r="N1" s="6" t="s">
        <v>194</v>
      </c>
    </row>
    <row r="2" spans="1:14" x14ac:dyDescent="0.3">
      <c r="A2" s="1">
        <v>1</v>
      </c>
      <c r="B2" s="1" t="s">
        <v>20</v>
      </c>
      <c r="C2" s="1" t="s">
        <v>21</v>
      </c>
      <c r="D2" s="6">
        <v>1</v>
      </c>
      <c r="G2" s="6">
        <v>28</v>
      </c>
      <c r="H2" s="6">
        <v>20</v>
      </c>
      <c r="I2" s="6">
        <v>29</v>
      </c>
      <c r="J2" s="6">
        <v>9</v>
      </c>
      <c r="K2" s="6">
        <f t="shared" ref="K2:K18" si="0">SUM(G2:J2)</f>
        <v>86</v>
      </c>
    </row>
    <row r="3" spans="1:14" x14ac:dyDescent="0.3">
      <c r="A3" s="1">
        <v>2</v>
      </c>
      <c r="B3" s="1" t="s">
        <v>28</v>
      </c>
      <c r="C3" s="1" t="s">
        <v>29</v>
      </c>
      <c r="D3" s="6">
        <v>1</v>
      </c>
      <c r="G3" s="6">
        <v>27</v>
      </c>
      <c r="H3" s="6">
        <v>22</v>
      </c>
      <c r="I3" s="6">
        <v>24</v>
      </c>
      <c r="J3" s="6">
        <v>10</v>
      </c>
      <c r="K3" s="6">
        <f t="shared" si="0"/>
        <v>83</v>
      </c>
    </row>
    <row r="4" spans="1:14" x14ac:dyDescent="0.3">
      <c r="A4" s="1">
        <v>3</v>
      </c>
      <c r="B4" s="1" t="s">
        <v>36</v>
      </c>
      <c r="C4" s="1" t="s">
        <v>37</v>
      </c>
      <c r="E4" s="6">
        <v>1</v>
      </c>
      <c r="G4" s="6">
        <v>30</v>
      </c>
      <c r="H4" s="6">
        <v>24</v>
      </c>
      <c r="I4" s="6">
        <v>20</v>
      </c>
      <c r="J4" s="6">
        <v>9</v>
      </c>
      <c r="K4" s="6">
        <f t="shared" si="0"/>
        <v>83</v>
      </c>
    </row>
    <row r="5" spans="1:14" x14ac:dyDescent="0.3">
      <c r="A5" s="1">
        <v>4</v>
      </c>
      <c r="B5" s="1" t="s">
        <v>44</v>
      </c>
      <c r="C5" s="1" t="s">
        <v>45</v>
      </c>
      <c r="D5" s="6">
        <v>1</v>
      </c>
      <c r="G5" s="6">
        <v>20</v>
      </c>
      <c r="H5" s="6">
        <v>22</v>
      </c>
      <c r="I5" s="6">
        <v>30</v>
      </c>
      <c r="J5" s="6">
        <v>10</v>
      </c>
      <c r="K5" s="6">
        <f t="shared" si="0"/>
        <v>82</v>
      </c>
    </row>
    <row r="6" spans="1:14" x14ac:dyDescent="0.3">
      <c r="A6" s="1">
        <v>5</v>
      </c>
      <c r="B6" s="1" t="s">
        <v>50</v>
      </c>
      <c r="C6" s="1" t="s">
        <v>51</v>
      </c>
      <c r="D6" s="6">
        <v>1</v>
      </c>
      <c r="G6" s="6">
        <v>27</v>
      </c>
      <c r="H6" s="6">
        <v>19</v>
      </c>
      <c r="I6" s="6">
        <v>20</v>
      </c>
      <c r="J6" s="6">
        <v>10</v>
      </c>
      <c r="K6" s="6">
        <f t="shared" si="0"/>
        <v>76</v>
      </c>
    </row>
    <row r="7" spans="1:14" x14ac:dyDescent="0.3">
      <c r="A7" s="1">
        <v>6</v>
      </c>
      <c r="B7" s="1" t="s">
        <v>56</v>
      </c>
      <c r="C7" s="1" t="s">
        <v>57</v>
      </c>
      <c r="E7" s="6">
        <v>1</v>
      </c>
      <c r="G7" s="6">
        <v>30</v>
      </c>
      <c r="H7" s="6">
        <v>19</v>
      </c>
      <c r="I7" s="6">
        <v>22</v>
      </c>
      <c r="J7" s="6">
        <v>10</v>
      </c>
      <c r="K7" s="6">
        <f t="shared" si="0"/>
        <v>81</v>
      </c>
    </row>
    <row r="8" spans="1:14" x14ac:dyDescent="0.3">
      <c r="A8" s="1">
        <v>7</v>
      </c>
      <c r="B8" s="1" t="s">
        <v>62</v>
      </c>
      <c r="C8" s="7" t="s">
        <v>63</v>
      </c>
      <c r="F8" s="6">
        <v>1</v>
      </c>
      <c r="G8" s="6">
        <v>15</v>
      </c>
      <c r="H8" s="6">
        <v>15</v>
      </c>
      <c r="I8" s="6">
        <v>15</v>
      </c>
      <c r="J8" s="6">
        <v>15</v>
      </c>
      <c r="K8" s="6">
        <v>60</v>
      </c>
    </row>
    <row r="9" spans="1:14" x14ac:dyDescent="0.3">
      <c r="A9" s="1">
        <v>8</v>
      </c>
      <c r="B9" s="1" t="s">
        <v>75</v>
      </c>
      <c r="C9" s="1" t="s">
        <v>76</v>
      </c>
      <c r="D9" s="6">
        <v>1</v>
      </c>
      <c r="G9" s="6">
        <v>20</v>
      </c>
      <c r="H9" s="6">
        <v>15</v>
      </c>
      <c r="I9" s="6">
        <v>20</v>
      </c>
      <c r="J9" s="6">
        <v>8</v>
      </c>
      <c r="K9" s="6">
        <f t="shared" si="0"/>
        <v>63</v>
      </c>
    </row>
    <row r="10" spans="1:14" x14ac:dyDescent="0.3">
      <c r="A10" s="1">
        <v>9</v>
      </c>
      <c r="B10" s="1" t="s">
        <v>81</v>
      </c>
      <c r="C10" s="1" t="s">
        <v>82</v>
      </c>
      <c r="D10" s="6">
        <v>1</v>
      </c>
      <c r="G10" s="6">
        <v>27</v>
      </c>
      <c r="H10" s="6">
        <v>19</v>
      </c>
      <c r="I10" s="6">
        <v>29</v>
      </c>
      <c r="J10" s="6">
        <v>10</v>
      </c>
      <c r="K10" s="6">
        <f t="shared" si="0"/>
        <v>85</v>
      </c>
    </row>
    <row r="11" spans="1:14" x14ac:dyDescent="0.3">
      <c r="A11" s="1">
        <v>10</v>
      </c>
      <c r="B11" s="1" t="s">
        <v>84</v>
      </c>
      <c r="C11" s="1" t="s">
        <v>85</v>
      </c>
      <c r="D11" s="6">
        <v>1</v>
      </c>
      <c r="G11" s="6">
        <v>20</v>
      </c>
      <c r="H11" s="6">
        <v>23</v>
      </c>
      <c r="I11" s="6">
        <v>20</v>
      </c>
      <c r="J11" s="6">
        <v>10</v>
      </c>
      <c r="K11" s="6">
        <f t="shared" si="0"/>
        <v>73</v>
      </c>
    </row>
    <row r="12" spans="1:14" x14ac:dyDescent="0.3">
      <c r="A12" s="1">
        <v>11</v>
      </c>
      <c r="B12" s="1" t="s">
        <v>91</v>
      </c>
      <c r="C12" s="1" t="s">
        <v>92</v>
      </c>
      <c r="D12" s="6">
        <v>1</v>
      </c>
      <c r="G12" s="6">
        <v>27</v>
      </c>
      <c r="H12" s="6">
        <v>19</v>
      </c>
      <c r="I12" s="6">
        <v>29</v>
      </c>
      <c r="J12" s="6">
        <v>10</v>
      </c>
      <c r="K12" s="6">
        <f t="shared" si="0"/>
        <v>85</v>
      </c>
    </row>
    <row r="13" spans="1:14" x14ac:dyDescent="0.3">
      <c r="A13" s="1">
        <v>12</v>
      </c>
      <c r="B13" s="1" t="s">
        <v>99</v>
      </c>
      <c r="C13" s="1" t="s">
        <v>100</v>
      </c>
      <c r="E13" s="6">
        <v>1</v>
      </c>
      <c r="G13" s="6">
        <v>27</v>
      </c>
      <c r="H13" s="6">
        <v>19</v>
      </c>
      <c r="I13" s="6">
        <v>20</v>
      </c>
      <c r="J13" s="6">
        <v>10</v>
      </c>
      <c r="K13" s="6">
        <f t="shared" si="0"/>
        <v>76</v>
      </c>
    </row>
    <row r="14" spans="1:14" x14ac:dyDescent="0.3">
      <c r="A14" s="1">
        <v>13</v>
      </c>
      <c r="B14" s="1" t="s">
        <v>105</v>
      </c>
      <c r="C14" s="1" t="s">
        <v>106</v>
      </c>
      <c r="D14" s="6">
        <v>1</v>
      </c>
      <c r="G14" s="6">
        <v>27</v>
      </c>
      <c r="H14" s="6">
        <v>19</v>
      </c>
      <c r="I14" s="6">
        <v>20</v>
      </c>
      <c r="J14" s="6">
        <v>10</v>
      </c>
      <c r="K14" s="6">
        <f t="shared" si="0"/>
        <v>76</v>
      </c>
    </row>
    <row r="15" spans="1:14" x14ac:dyDescent="0.3">
      <c r="A15" s="1">
        <v>14</v>
      </c>
      <c r="B15" s="1" t="s">
        <v>111</v>
      </c>
      <c r="C15" s="1" t="s">
        <v>112</v>
      </c>
      <c r="E15" s="6">
        <v>1</v>
      </c>
      <c r="G15" s="6">
        <v>27</v>
      </c>
      <c r="H15" s="6">
        <v>19</v>
      </c>
      <c r="I15" s="6">
        <v>28</v>
      </c>
      <c r="J15" s="6">
        <v>10</v>
      </c>
      <c r="K15" s="6">
        <f t="shared" si="0"/>
        <v>84</v>
      </c>
    </row>
    <row r="16" spans="1:14" x14ac:dyDescent="0.3">
      <c r="A16" s="1">
        <v>15</v>
      </c>
      <c r="B16" s="1" t="s">
        <v>123</v>
      </c>
      <c r="C16" s="1" t="s">
        <v>124</v>
      </c>
      <c r="E16" s="6">
        <v>1</v>
      </c>
      <c r="G16" s="6">
        <v>28</v>
      </c>
      <c r="H16" s="6">
        <v>27</v>
      </c>
      <c r="I16" s="6">
        <v>22</v>
      </c>
      <c r="J16" s="6">
        <v>10</v>
      </c>
      <c r="K16" s="6">
        <f t="shared" si="0"/>
        <v>87</v>
      </c>
    </row>
    <row r="17" spans="1:14" x14ac:dyDescent="0.3">
      <c r="A17" s="1">
        <v>16</v>
      </c>
      <c r="B17" s="1" t="s">
        <v>126</v>
      </c>
      <c r="C17" s="1" t="s">
        <v>127</v>
      </c>
      <c r="D17" s="6">
        <v>1</v>
      </c>
      <c r="G17" s="6">
        <v>27</v>
      </c>
      <c r="H17" s="6">
        <v>15</v>
      </c>
      <c r="I17" s="6">
        <v>25</v>
      </c>
      <c r="J17" s="6">
        <v>8</v>
      </c>
      <c r="K17" s="6">
        <f t="shared" si="0"/>
        <v>75</v>
      </c>
    </row>
    <row r="18" spans="1:14" x14ac:dyDescent="0.3">
      <c r="A18" s="1">
        <v>17</v>
      </c>
      <c r="B18" s="1" t="s">
        <v>132</v>
      </c>
      <c r="C18" s="1" t="s">
        <v>133</v>
      </c>
      <c r="D18" s="6">
        <v>1</v>
      </c>
      <c r="G18" s="6">
        <v>30</v>
      </c>
      <c r="H18" s="6">
        <v>19</v>
      </c>
      <c r="I18" s="6">
        <v>20</v>
      </c>
      <c r="J18" s="6">
        <v>9</v>
      </c>
      <c r="K18" s="6">
        <f t="shared" si="0"/>
        <v>78</v>
      </c>
    </row>
    <row r="19" spans="1:14" x14ac:dyDescent="0.3">
      <c r="A19" s="1">
        <v>18</v>
      </c>
      <c r="B19" s="1" t="s">
        <v>138</v>
      </c>
      <c r="C19" s="1" t="s">
        <v>139</v>
      </c>
      <c r="D19" s="6">
        <v>1</v>
      </c>
      <c r="G19" s="6">
        <v>25</v>
      </c>
      <c r="H19" s="6">
        <v>19</v>
      </c>
      <c r="I19" s="6">
        <v>22</v>
      </c>
      <c r="J19" s="6">
        <v>10</v>
      </c>
      <c r="K19" s="6">
        <f>SUM(G19:J19)</f>
        <v>76</v>
      </c>
    </row>
    <row r="20" spans="1:14" x14ac:dyDescent="0.3">
      <c r="A20" s="1">
        <v>19</v>
      </c>
      <c r="B20" s="1" t="s">
        <v>144</v>
      </c>
      <c r="C20" s="1" t="s">
        <v>145</v>
      </c>
      <c r="D20" s="6">
        <v>1</v>
      </c>
      <c r="G20" s="6">
        <v>27</v>
      </c>
      <c r="H20" s="6">
        <v>30</v>
      </c>
      <c r="I20" s="6">
        <v>20</v>
      </c>
      <c r="J20" s="6">
        <v>10</v>
      </c>
      <c r="K20" s="6">
        <f>SUM(G20:J20)</f>
        <v>87</v>
      </c>
      <c r="M20" s="6">
        <v>2</v>
      </c>
      <c r="N20" s="6" t="s">
        <v>192</v>
      </c>
    </row>
    <row r="21" spans="1:14" x14ac:dyDescent="0.3">
      <c r="A21" s="1">
        <v>20</v>
      </c>
      <c r="B21" s="1" t="s">
        <v>148</v>
      </c>
      <c r="C21" s="1" t="s">
        <v>149</v>
      </c>
      <c r="E21" s="6">
        <v>1</v>
      </c>
      <c r="G21" s="6">
        <v>27</v>
      </c>
      <c r="H21" s="6">
        <v>23</v>
      </c>
      <c r="I21" s="6">
        <v>29</v>
      </c>
      <c r="J21" s="6">
        <v>10</v>
      </c>
      <c r="K21" s="6">
        <f>SUM(G21:J21)</f>
        <v>89</v>
      </c>
    </row>
    <row r="22" spans="1:14" x14ac:dyDescent="0.3">
      <c r="D22" s="6">
        <f>SUM(D2:D21)</f>
        <v>13</v>
      </c>
      <c r="E22" s="6">
        <f>SUM(E2:E21)</f>
        <v>6</v>
      </c>
      <c r="F22" s="6">
        <f>SUM(F2:F21)</f>
        <v>1</v>
      </c>
    </row>
  </sheetData>
  <phoneticPr fontId="4" type="noConversion"/>
  <conditionalFormatting sqref="G1:I1048576">
    <cfRule type="cellIs" dxfId="12" priority="2" operator="equal">
      <formula>30</formula>
    </cfRule>
  </conditionalFormatting>
  <conditionalFormatting sqref="M2:M21">
    <cfRule type="cellIs" dxfId="11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2BF5A-260B-49EC-A423-64687154864F}">
  <dimension ref="A1:K22"/>
  <sheetViews>
    <sheetView zoomScale="130" zoomScaleNormal="130" workbookViewId="0">
      <selection activeCell="F28" sqref="F28"/>
    </sheetView>
  </sheetViews>
  <sheetFormatPr defaultRowHeight="14" x14ac:dyDescent="0.3"/>
  <cols>
    <col min="1" max="1" width="4" style="6" customWidth="1"/>
    <col min="2" max="3" width="11" style="6" customWidth="1"/>
    <col min="4" max="6" width="8.6640625" style="6"/>
    <col min="7" max="8" width="9.33203125" style="6" bestFit="1" customWidth="1"/>
    <col min="9" max="10" width="8.6640625" style="6"/>
    <col min="11" max="11" width="8.9140625" style="6" bestFit="1" customWidth="1"/>
    <col min="12" max="16384" width="8.6640625" style="6"/>
  </cols>
  <sheetData>
    <row r="1" spans="1:11" x14ac:dyDescent="0.3">
      <c r="D1" s="6" t="s">
        <v>178</v>
      </c>
      <c r="E1" s="6" t="s">
        <v>179</v>
      </c>
      <c r="F1" s="6" t="s">
        <v>188</v>
      </c>
      <c r="G1" s="6" t="s">
        <v>183</v>
      </c>
      <c r="H1" s="6" t="s">
        <v>184</v>
      </c>
      <c r="I1" s="6" t="s">
        <v>186</v>
      </c>
      <c r="K1" s="6" t="s">
        <v>189</v>
      </c>
    </row>
    <row r="2" spans="1:11" x14ac:dyDescent="0.3">
      <c r="A2" s="1">
        <v>1</v>
      </c>
      <c r="B2" s="1" t="s">
        <v>20</v>
      </c>
      <c r="C2" s="1" t="s">
        <v>21</v>
      </c>
      <c r="D2" s="6">
        <v>1</v>
      </c>
      <c r="G2" s="6">
        <v>47</v>
      </c>
      <c r="H2" s="6">
        <v>45</v>
      </c>
      <c r="I2" s="6">
        <f>SUM(G2:H2)</f>
        <v>92</v>
      </c>
      <c r="K2" s="6">
        <v>1</v>
      </c>
    </row>
    <row r="3" spans="1:11" x14ac:dyDescent="0.3">
      <c r="A3" s="1">
        <v>2</v>
      </c>
      <c r="B3" s="1" t="s">
        <v>28</v>
      </c>
      <c r="C3" s="1" t="s">
        <v>29</v>
      </c>
      <c r="D3" s="6">
        <v>1</v>
      </c>
      <c r="G3" s="6">
        <v>47</v>
      </c>
      <c r="H3" s="6">
        <v>42</v>
      </c>
      <c r="I3" s="6">
        <f t="shared" ref="I3:I21" si="0">SUM(G3:H3)</f>
        <v>89</v>
      </c>
      <c r="K3" s="6">
        <v>0</v>
      </c>
    </row>
    <row r="4" spans="1:11" x14ac:dyDescent="0.3">
      <c r="A4" s="1">
        <v>3</v>
      </c>
      <c r="B4" s="1" t="s">
        <v>36</v>
      </c>
      <c r="C4" s="1" t="s">
        <v>37</v>
      </c>
      <c r="D4" s="6">
        <v>1</v>
      </c>
      <c r="G4" s="6">
        <v>50</v>
      </c>
      <c r="H4" s="6">
        <v>50</v>
      </c>
      <c r="I4" s="6">
        <f t="shared" si="0"/>
        <v>100</v>
      </c>
      <c r="K4" s="6">
        <v>0</v>
      </c>
    </row>
    <row r="5" spans="1:11" x14ac:dyDescent="0.3">
      <c r="A5" s="1">
        <v>4</v>
      </c>
      <c r="B5" s="1" t="s">
        <v>44</v>
      </c>
      <c r="C5" s="1" t="s">
        <v>45</v>
      </c>
      <c r="D5" s="6">
        <v>1</v>
      </c>
      <c r="G5" s="6">
        <v>47</v>
      </c>
      <c r="H5" s="6">
        <v>45</v>
      </c>
      <c r="I5" s="6">
        <f t="shared" si="0"/>
        <v>92</v>
      </c>
      <c r="K5" s="6">
        <v>0</v>
      </c>
    </row>
    <row r="6" spans="1:11" x14ac:dyDescent="0.3">
      <c r="A6" s="1">
        <v>5</v>
      </c>
      <c r="B6" s="1" t="s">
        <v>50</v>
      </c>
      <c r="C6" s="1" t="s">
        <v>51</v>
      </c>
      <c r="D6" s="6">
        <v>1</v>
      </c>
      <c r="G6" s="6">
        <v>35</v>
      </c>
      <c r="H6" s="6">
        <v>30</v>
      </c>
      <c r="I6" s="6">
        <f t="shared" si="0"/>
        <v>65</v>
      </c>
      <c r="K6" s="6">
        <v>0</v>
      </c>
    </row>
    <row r="7" spans="1:11" x14ac:dyDescent="0.3">
      <c r="A7" s="1">
        <v>6</v>
      </c>
      <c r="B7" s="1" t="s">
        <v>56</v>
      </c>
      <c r="C7" s="1" t="s">
        <v>57</v>
      </c>
      <c r="D7" s="6">
        <v>1</v>
      </c>
      <c r="G7" s="6">
        <v>47</v>
      </c>
      <c r="H7" s="6">
        <v>40</v>
      </c>
      <c r="I7" s="6">
        <f t="shared" si="0"/>
        <v>87</v>
      </c>
      <c r="K7" s="6">
        <v>0</v>
      </c>
    </row>
    <row r="8" spans="1:11" x14ac:dyDescent="0.3">
      <c r="A8" s="1">
        <v>7</v>
      </c>
      <c r="B8" s="1" t="s">
        <v>62</v>
      </c>
      <c r="C8" s="7" t="s">
        <v>63</v>
      </c>
      <c r="E8" s="6">
        <v>1</v>
      </c>
      <c r="G8" s="6">
        <v>30</v>
      </c>
      <c r="H8" s="6">
        <v>30</v>
      </c>
      <c r="I8" s="6">
        <v>60</v>
      </c>
      <c r="K8" s="6">
        <v>0</v>
      </c>
    </row>
    <row r="9" spans="1:11" x14ac:dyDescent="0.3">
      <c r="A9" s="1">
        <v>8</v>
      </c>
      <c r="B9" s="1" t="s">
        <v>75</v>
      </c>
      <c r="C9" s="1" t="s">
        <v>76</v>
      </c>
      <c r="D9" s="6">
        <v>1</v>
      </c>
      <c r="G9" s="6">
        <v>30</v>
      </c>
      <c r="H9" s="6">
        <v>30</v>
      </c>
      <c r="I9" s="6">
        <f t="shared" si="0"/>
        <v>60</v>
      </c>
      <c r="K9" s="6">
        <v>0</v>
      </c>
    </row>
    <row r="10" spans="1:11" x14ac:dyDescent="0.3">
      <c r="A10" s="1">
        <v>9</v>
      </c>
      <c r="B10" s="1" t="s">
        <v>81</v>
      </c>
      <c r="C10" s="1" t="s">
        <v>82</v>
      </c>
      <c r="D10" s="6">
        <v>1</v>
      </c>
      <c r="G10" s="6">
        <v>47</v>
      </c>
      <c r="H10" s="6">
        <v>35</v>
      </c>
      <c r="I10" s="6">
        <f t="shared" si="0"/>
        <v>82</v>
      </c>
      <c r="K10" s="6">
        <v>0</v>
      </c>
    </row>
    <row r="11" spans="1:11" x14ac:dyDescent="0.3">
      <c r="A11" s="1">
        <v>10</v>
      </c>
      <c r="B11" s="1" t="s">
        <v>84</v>
      </c>
      <c r="C11" s="1" t="s">
        <v>85</v>
      </c>
      <c r="D11" s="6">
        <v>1</v>
      </c>
      <c r="G11" s="6">
        <v>40</v>
      </c>
      <c r="H11" s="6">
        <v>40</v>
      </c>
      <c r="I11" s="6">
        <f t="shared" si="0"/>
        <v>80</v>
      </c>
      <c r="K11" s="6">
        <v>0</v>
      </c>
    </row>
    <row r="12" spans="1:11" x14ac:dyDescent="0.3">
      <c r="A12" s="1">
        <v>11</v>
      </c>
      <c r="B12" s="1" t="s">
        <v>91</v>
      </c>
      <c r="C12" s="1" t="s">
        <v>92</v>
      </c>
      <c r="D12" s="6">
        <v>1</v>
      </c>
      <c r="G12" s="6">
        <v>44</v>
      </c>
      <c r="H12" s="6">
        <v>45</v>
      </c>
      <c r="I12" s="6">
        <f t="shared" si="0"/>
        <v>89</v>
      </c>
      <c r="K12" s="6">
        <v>0</v>
      </c>
    </row>
    <row r="13" spans="1:11" x14ac:dyDescent="0.3">
      <c r="A13" s="1">
        <v>12</v>
      </c>
      <c r="B13" s="1" t="s">
        <v>99</v>
      </c>
      <c r="C13" s="1" t="s">
        <v>100</v>
      </c>
      <c r="D13" s="6">
        <v>1</v>
      </c>
      <c r="G13" s="6">
        <v>40</v>
      </c>
      <c r="H13" s="6">
        <v>40</v>
      </c>
      <c r="I13" s="6">
        <f t="shared" si="0"/>
        <v>80</v>
      </c>
      <c r="K13" s="6">
        <v>0</v>
      </c>
    </row>
    <row r="14" spans="1:11" x14ac:dyDescent="0.3">
      <c r="A14" s="1">
        <v>13</v>
      </c>
      <c r="B14" s="1" t="s">
        <v>105</v>
      </c>
      <c r="C14" s="1" t="s">
        <v>106</v>
      </c>
      <c r="D14" s="6">
        <v>1</v>
      </c>
      <c r="G14" s="6">
        <v>47</v>
      </c>
      <c r="H14" s="6">
        <v>48</v>
      </c>
      <c r="I14" s="6">
        <f t="shared" si="0"/>
        <v>95</v>
      </c>
      <c r="K14" s="6">
        <v>3</v>
      </c>
    </row>
    <row r="15" spans="1:11" x14ac:dyDescent="0.3">
      <c r="A15" s="1">
        <v>14</v>
      </c>
      <c r="B15" s="1" t="s">
        <v>111</v>
      </c>
      <c r="C15" s="1" t="s">
        <v>112</v>
      </c>
      <c r="D15" s="6">
        <v>1</v>
      </c>
      <c r="G15" s="6">
        <v>40</v>
      </c>
      <c r="H15" s="6">
        <v>40</v>
      </c>
      <c r="I15" s="6">
        <f t="shared" si="0"/>
        <v>80</v>
      </c>
      <c r="K15" s="6">
        <v>0</v>
      </c>
    </row>
    <row r="16" spans="1:11" x14ac:dyDescent="0.3">
      <c r="A16" s="1">
        <v>15</v>
      </c>
      <c r="B16" s="1" t="s">
        <v>123</v>
      </c>
      <c r="C16" s="1" t="s">
        <v>124</v>
      </c>
      <c r="F16" s="6">
        <v>1</v>
      </c>
      <c r="G16" s="6">
        <v>35</v>
      </c>
      <c r="H16" s="6">
        <v>35</v>
      </c>
      <c r="I16" s="6">
        <v>70</v>
      </c>
      <c r="K16" s="6">
        <v>0</v>
      </c>
    </row>
    <row r="17" spans="1:11" x14ac:dyDescent="0.3">
      <c r="A17" s="1">
        <v>16</v>
      </c>
      <c r="B17" s="1" t="s">
        <v>126</v>
      </c>
      <c r="C17" s="1" t="s">
        <v>127</v>
      </c>
      <c r="D17" s="6">
        <v>1</v>
      </c>
      <c r="G17" s="6">
        <v>35</v>
      </c>
      <c r="H17" s="6">
        <v>35</v>
      </c>
      <c r="I17" s="6">
        <f t="shared" si="0"/>
        <v>70</v>
      </c>
      <c r="K17" s="6">
        <v>0</v>
      </c>
    </row>
    <row r="18" spans="1:11" x14ac:dyDescent="0.3">
      <c r="A18" s="1">
        <v>17</v>
      </c>
      <c r="B18" s="1" t="s">
        <v>132</v>
      </c>
      <c r="C18" s="1" t="s">
        <v>133</v>
      </c>
      <c r="D18" s="6">
        <v>1</v>
      </c>
      <c r="G18" s="6">
        <v>47</v>
      </c>
      <c r="H18" s="6">
        <v>49</v>
      </c>
      <c r="I18" s="6">
        <f t="shared" si="0"/>
        <v>96</v>
      </c>
      <c r="K18" s="6">
        <v>3</v>
      </c>
    </row>
    <row r="19" spans="1:11" x14ac:dyDescent="0.3">
      <c r="A19" s="1">
        <v>18</v>
      </c>
      <c r="B19" s="1" t="s">
        <v>138</v>
      </c>
      <c r="C19" s="1" t="s">
        <v>139</v>
      </c>
      <c r="E19" s="6">
        <v>1</v>
      </c>
      <c r="G19" s="6">
        <v>35</v>
      </c>
      <c r="H19" s="6">
        <v>35</v>
      </c>
      <c r="I19" s="6">
        <v>70</v>
      </c>
      <c r="K19" s="6">
        <v>0</v>
      </c>
    </row>
    <row r="20" spans="1:11" x14ac:dyDescent="0.3">
      <c r="A20" s="1">
        <v>19</v>
      </c>
      <c r="B20" s="1" t="s">
        <v>144</v>
      </c>
      <c r="C20" s="1" t="s">
        <v>145</v>
      </c>
      <c r="D20" s="6">
        <v>1</v>
      </c>
      <c r="G20" s="6">
        <v>50</v>
      </c>
      <c r="H20" s="6">
        <v>50</v>
      </c>
      <c r="I20" s="6">
        <f t="shared" si="0"/>
        <v>100</v>
      </c>
      <c r="K20" s="6">
        <v>3</v>
      </c>
    </row>
    <row r="21" spans="1:11" x14ac:dyDescent="0.3">
      <c r="A21" s="1">
        <v>20</v>
      </c>
      <c r="B21" s="1" t="s">
        <v>148</v>
      </c>
      <c r="C21" s="1" t="s">
        <v>149</v>
      </c>
      <c r="D21" s="6">
        <v>1</v>
      </c>
      <c r="G21" s="6">
        <v>47</v>
      </c>
      <c r="H21" s="6">
        <v>45</v>
      </c>
      <c r="I21" s="6">
        <f t="shared" si="0"/>
        <v>92</v>
      </c>
      <c r="K21" s="6">
        <v>3</v>
      </c>
    </row>
    <row r="22" spans="1:11" x14ac:dyDescent="0.3">
      <c r="D22" s="6">
        <f>SUM(D2:D21)</f>
        <v>17</v>
      </c>
      <c r="E22" s="6">
        <f>SUM(E2:E21)</f>
        <v>2</v>
      </c>
      <c r="F22" s="6">
        <f>SUM(F2:F21)</f>
        <v>1</v>
      </c>
    </row>
  </sheetData>
  <phoneticPr fontId="4" type="noConversion"/>
  <conditionalFormatting sqref="G1:I1 G22:H1048576">
    <cfRule type="cellIs" dxfId="10" priority="10" operator="equal">
      <formula>30</formula>
    </cfRule>
  </conditionalFormatting>
  <conditionalFormatting sqref="G2:H21">
    <cfRule type="cellIs" dxfId="9" priority="3" operator="equal">
      <formula>50</formula>
    </cfRule>
  </conditionalFormatting>
  <conditionalFormatting sqref="K2:K21">
    <cfRule type="cellIs" dxfId="8" priority="1" operator="greaterThan">
      <formula>0</formula>
    </cfRule>
    <cfRule type="cellIs" dxfId="7" priority="2" operator="equal">
      <formula>3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BC85-468F-4B7E-AE74-DDACFBB038CB}">
  <dimension ref="A1:P22"/>
  <sheetViews>
    <sheetView zoomScale="115" zoomScaleNormal="115" workbookViewId="0">
      <selection activeCell="L10" sqref="L10"/>
    </sheetView>
  </sheetViews>
  <sheetFormatPr defaultRowHeight="14" x14ac:dyDescent="0.3"/>
  <cols>
    <col min="1" max="1" width="4" style="6" customWidth="1"/>
    <col min="2" max="3" width="11" style="6" customWidth="1"/>
    <col min="4" max="6" width="8.6640625" style="6"/>
    <col min="7" max="10" width="9.33203125" style="6" bestFit="1" customWidth="1"/>
    <col min="11" max="11" width="8.6640625" style="6"/>
    <col min="12" max="12" width="18.83203125" style="6" bestFit="1" customWidth="1"/>
    <col min="13" max="13" width="8.6640625" style="6"/>
    <col min="14" max="15" width="17.4140625" style="6" bestFit="1" customWidth="1"/>
    <col min="16" max="16384" width="8.6640625" style="6"/>
  </cols>
  <sheetData>
    <row r="1" spans="1:16" x14ac:dyDescent="0.3">
      <c r="D1" s="6" t="s">
        <v>178</v>
      </c>
      <c r="E1" s="6" t="s">
        <v>179</v>
      </c>
      <c r="F1" s="6" t="s">
        <v>188</v>
      </c>
      <c r="G1" s="6" t="s">
        <v>183</v>
      </c>
      <c r="H1" s="6" t="s">
        <v>184</v>
      </c>
      <c r="I1" s="6" t="s">
        <v>185</v>
      </c>
      <c r="J1" s="6" t="s">
        <v>190</v>
      </c>
      <c r="K1" s="6" t="s">
        <v>195</v>
      </c>
      <c r="L1" s="6" t="s">
        <v>203</v>
      </c>
      <c r="N1" s="6" t="s">
        <v>196</v>
      </c>
      <c r="O1" s="6" t="s">
        <v>197</v>
      </c>
      <c r="P1" s="6" t="s">
        <v>195</v>
      </c>
    </row>
    <row r="2" spans="1:16" x14ac:dyDescent="0.3">
      <c r="A2" s="1">
        <v>1</v>
      </c>
      <c r="B2" s="1" t="s">
        <v>20</v>
      </c>
      <c r="C2" s="1" t="s">
        <v>21</v>
      </c>
      <c r="D2" s="6">
        <v>1</v>
      </c>
      <c r="G2" s="6">
        <v>16</v>
      </c>
      <c r="H2" s="6">
        <v>30</v>
      </c>
      <c r="I2" s="6">
        <v>33</v>
      </c>
      <c r="J2" s="6">
        <v>24</v>
      </c>
      <c r="K2" s="6">
        <f t="shared" ref="K2:K21" si="0">SUM(G2:J2)</f>
        <v>103</v>
      </c>
      <c r="L2" s="6">
        <v>100</v>
      </c>
      <c r="N2" s="6">
        <v>1</v>
      </c>
      <c r="P2" s="6">
        <v>1</v>
      </c>
    </row>
    <row r="3" spans="1:16" x14ac:dyDescent="0.3">
      <c r="A3" s="1">
        <v>2</v>
      </c>
      <c r="B3" s="1" t="s">
        <v>28</v>
      </c>
      <c r="C3" s="1" t="s">
        <v>29</v>
      </c>
      <c r="E3" s="6">
        <v>1</v>
      </c>
      <c r="K3" s="6">
        <f t="shared" si="0"/>
        <v>0</v>
      </c>
      <c r="L3" s="6">
        <v>0</v>
      </c>
    </row>
    <row r="4" spans="1:16" x14ac:dyDescent="0.3">
      <c r="A4" s="1">
        <v>3</v>
      </c>
      <c r="B4" s="1" t="s">
        <v>36</v>
      </c>
      <c r="C4" s="1" t="s">
        <v>37</v>
      </c>
      <c r="D4" s="6">
        <v>1</v>
      </c>
      <c r="G4" s="6">
        <v>0</v>
      </c>
      <c r="H4" s="6">
        <v>16</v>
      </c>
      <c r="I4" s="6">
        <v>33</v>
      </c>
      <c r="J4" s="6">
        <v>33</v>
      </c>
      <c r="K4" s="6">
        <f t="shared" si="0"/>
        <v>82</v>
      </c>
      <c r="L4" s="6">
        <v>82</v>
      </c>
    </row>
    <row r="5" spans="1:16" x14ac:dyDescent="0.3">
      <c r="A5" s="1">
        <v>4</v>
      </c>
      <c r="B5" s="1" t="s">
        <v>44</v>
      </c>
      <c r="C5" s="1" t="s">
        <v>45</v>
      </c>
      <c r="D5" s="6">
        <v>1</v>
      </c>
      <c r="G5" s="6">
        <v>20</v>
      </c>
      <c r="H5" s="6">
        <v>33</v>
      </c>
      <c r="I5" s="6">
        <v>33</v>
      </c>
      <c r="J5" s="6">
        <v>33</v>
      </c>
      <c r="K5" s="6">
        <f t="shared" si="0"/>
        <v>119</v>
      </c>
      <c r="L5" s="6">
        <v>100</v>
      </c>
    </row>
    <row r="6" spans="1:16" x14ac:dyDescent="0.3">
      <c r="A6" s="1">
        <v>5</v>
      </c>
      <c r="B6" s="1" t="s">
        <v>50</v>
      </c>
      <c r="C6" s="1" t="s">
        <v>51</v>
      </c>
      <c r="D6" s="6">
        <v>1</v>
      </c>
      <c r="G6" s="6">
        <v>0</v>
      </c>
      <c r="H6" s="6">
        <v>16</v>
      </c>
      <c r="I6" s="6">
        <v>33</v>
      </c>
      <c r="J6" s="6">
        <v>0</v>
      </c>
      <c r="K6" s="6">
        <f t="shared" si="0"/>
        <v>49</v>
      </c>
      <c r="L6" s="6">
        <v>49</v>
      </c>
    </row>
    <row r="7" spans="1:16" x14ac:dyDescent="0.3">
      <c r="A7" s="1">
        <v>6</v>
      </c>
      <c r="B7" s="1" t="s">
        <v>56</v>
      </c>
      <c r="C7" s="1" t="s">
        <v>57</v>
      </c>
      <c r="D7" s="6">
        <v>1</v>
      </c>
      <c r="G7" s="6">
        <v>16</v>
      </c>
      <c r="H7" s="6">
        <v>30</v>
      </c>
      <c r="I7" s="6">
        <v>33</v>
      </c>
      <c r="J7" s="6">
        <v>0</v>
      </c>
      <c r="K7" s="6">
        <f t="shared" si="0"/>
        <v>79</v>
      </c>
      <c r="L7" s="6">
        <v>79</v>
      </c>
    </row>
    <row r="8" spans="1:16" x14ac:dyDescent="0.3">
      <c r="A8" s="1">
        <v>7</v>
      </c>
      <c r="B8" s="1" t="s">
        <v>62</v>
      </c>
      <c r="C8" s="7" t="s">
        <v>63</v>
      </c>
      <c r="E8" s="6">
        <v>1</v>
      </c>
      <c r="G8" s="6">
        <v>0</v>
      </c>
      <c r="H8" s="6">
        <v>33</v>
      </c>
      <c r="I8" s="6">
        <v>33</v>
      </c>
      <c r="J8" s="6">
        <v>4</v>
      </c>
      <c r="K8" s="6">
        <f t="shared" si="0"/>
        <v>70</v>
      </c>
      <c r="L8" s="6">
        <v>70</v>
      </c>
      <c r="N8" s="6">
        <v>1</v>
      </c>
      <c r="P8" s="6">
        <v>1</v>
      </c>
    </row>
    <row r="9" spans="1:16" x14ac:dyDescent="0.3">
      <c r="A9" s="1">
        <v>8</v>
      </c>
      <c r="B9" s="1" t="s">
        <v>75</v>
      </c>
      <c r="C9" s="1" t="s">
        <v>76</v>
      </c>
      <c r="D9" s="6">
        <v>1</v>
      </c>
      <c r="G9" s="6">
        <v>16</v>
      </c>
      <c r="H9" s="6">
        <v>16</v>
      </c>
      <c r="I9" s="6">
        <v>0</v>
      </c>
      <c r="J9" s="6">
        <v>16</v>
      </c>
      <c r="K9" s="6">
        <f t="shared" si="0"/>
        <v>48</v>
      </c>
      <c r="L9" s="6">
        <v>48</v>
      </c>
    </row>
    <row r="10" spans="1:16" x14ac:dyDescent="0.3">
      <c r="A10" s="1">
        <v>9</v>
      </c>
      <c r="B10" s="1" t="s">
        <v>81</v>
      </c>
      <c r="C10" s="1" t="s">
        <v>82</v>
      </c>
      <c r="E10" s="6">
        <v>1</v>
      </c>
      <c r="G10" s="6">
        <v>16</v>
      </c>
      <c r="H10" s="6">
        <v>0</v>
      </c>
      <c r="I10" s="6">
        <v>0</v>
      </c>
      <c r="J10" s="6">
        <v>0</v>
      </c>
      <c r="K10" s="6">
        <f t="shared" si="0"/>
        <v>16</v>
      </c>
      <c r="L10" s="6">
        <v>16</v>
      </c>
    </row>
    <row r="11" spans="1:16" x14ac:dyDescent="0.3">
      <c r="A11" s="1">
        <v>10</v>
      </c>
      <c r="B11" s="1" t="s">
        <v>84</v>
      </c>
      <c r="C11" s="1" t="s">
        <v>85</v>
      </c>
      <c r="D11" s="6">
        <v>1</v>
      </c>
      <c r="G11" s="6">
        <v>16</v>
      </c>
      <c r="H11" s="6">
        <v>16</v>
      </c>
      <c r="I11" s="6">
        <v>0</v>
      </c>
      <c r="J11" s="6">
        <v>16</v>
      </c>
      <c r="K11" s="6">
        <f t="shared" si="0"/>
        <v>48</v>
      </c>
      <c r="L11" s="6">
        <v>48</v>
      </c>
    </row>
    <row r="12" spans="1:16" x14ac:dyDescent="0.3">
      <c r="A12" s="1">
        <v>11</v>
      </c>
      <c r="B12" s="1" t="s">
        <v>91</v>
      </c>
      <c r="C12" s="1" t="s">
        <v>92</v>
      </c>
      <c r="D12" s="6">
        <v>1</v>
      </c>
      <c r="G12" s="6">
        <v>16</v>
      </c>
      <c r="H12" s="6">
        <v>16</v>
      </c>
      <c r="I12" s="6">
        <v>33</v>
      </c>
      <c r="J12" s="6">
        <v>24</v>
      </c>
      <c r="K12" s="6">
        <f t="shared" si="0"/>
        <v>89</v>
      </c>
      <c r="L12" s="6">
        <v>89</v>
      </c>
    </row>
    <row r="13" spans="1:16" x14ac:dyDescent="0.3">
      <c r="A13" s="1">
        <v>12</v>
      </c>
      <c r="B13" s="1" t="s">
        <v>99</v>
      </c>
      <c r="C13" s="1" t="s">
        <v>100</v>
      </c>
      <c r="D13" s="6">
        <v>1</v>
      </c>
      <c r="G13" s="6">
        <v>0</v>
      </c>
      <c r="H13" s="6">
        <v>33</v>
      </c>
      <c r="I13" s="6">
        <v>33</v>
      </c>
      <c r="J13" s="6">
        <v>22</v>
      </c>
      <c r="K13" s="6">
        <f t="shared" si="0"/>
        <v>88</v>
      </c>
      <c r="L13" s="6">
        <v>88</v>
      </c>
      <c r="N13" s="6">
        <v>1</v>
      </c>
      <c r="P13" s="6">
        <v>1</v>
      </c>
    </row>
    <row r="14" spans="1:16" x14ac:dyDescent="0.3">
      <c r="A14" s="1">
        <v>13</v>
      </c>
      <c r="B14" s="1" t="s">
        <v>105</v>
      </c>
      <c r="C14" s="1" t="s">
        <v>106</v>
      </c>
      <c r="D14" s="6">
        <v>1</v>
      </c>
      <c r="G14" s="6">
        <v>8</v>
      </c>
      <c r="H14" s="6">
        <v>24</v>
      </c>
      <c r="I14" s="6">
        <v>33</v>
      </c>
      <c r="J14" s="6">
        <v>0</v>
      </c>
      <c r="K14" s="6">
        <f t="shared" si="0"/>
        <v>65</v>
      </c>
      <c r="L14" s="6">
        <v>65</v>
      </c>
    </row>
    <row r="15" spans="1:16" x14ac:dyDescent="0.3">
      <c r="A15" s="1">
        <v>14</v>
      </c>
      <c r="B15" s="1" t="s">
        <v>111</v>
      </c>
      <c r="C15" s="1" t="s">
        <v>112</v>
      </c>
      <c r="D15" s="6">
        <v>1</v>
      </c>
      <c r="G15" s="6">
        <v>10</v>
      </c>
      <c r="H15" s="6">
        <v>33</v>
      </c>
      <c r="I15" s="6">
        <v>33</v>
      </c>
      <c r="J15" s="6">
        <v>20</v>
      </c>
      <c r="K15" s="6">
        <f t="shared" si="0"/>
        <v>96</v>
      </c>
      <c r="L15" s="6">
        <v>96</v>
      </c>
      <c r="N15" s="6">
        <v>1</v>
      </c>
      <c r="P15" s="6">
        <v>1</v>
      </c>
    </row>
    <row r="16" spans="1:16" x14ac:dyDescent="0.3">
      <c r="A16" s="1">
        <v>15</v>
      </c>
      <c r="B16" s="1" t="s">
        <v>123</v>
      </c>
      <c r="C16" s="1" t="s">
        <v>124</v>
      </c>
      <c r="D16" s="6">
        <v>1</v>
      </c>
      <c r="G16" s="6">
        <v>0</v>
      </c>
      <c r="H16" s="6">
        <v>33</v>
      </c>
      <c r="I16" s="6">
        <v>33</v>
      </c>
      <c r="J16" s="6">
        <v>30</v>
      </c>
      <c r="K16" s="6">
        <f t="shared" si="0"/>
        <v>96</v>
      </c>
      <c r="L16" s="6">
        <v>96</v>
      </c>
      <c r="N16" s="6">
        <v>1</v>
      </c>
      <c r="P16" s="6">
        <v>1</v>
      </c>
    </row>
    <row r="17" spans="1:16" x14ac:dyDescent="0.3">
      <c r="A17" s="1">
        <v>16</v>
      </c>
      <c r="B17" s="1" t="s">
        <v>126</v>
      </c>
      <c r="C17" s="1" t="s">
        <v>127</v>
      </c>
      <c r="D17" s="6">
        <v>1</v>
      </c>
      <c r="G17" s="6">
        <v>20</v>
      </c>
      <c r="H17" s="6">
        <v>24</v>
      </c>
      <c r="I17" s="6">
        <v>33</v>
      </c>
      <c r="J17" s="6">
        <v>0</v>
      </c>
      <c r="K17" s="6">
        <f t="shared" si="0"/>
        <v>77</v>
      </c>
      <c r="L17" s="6">
        <v>77</v>
      </c>
    </row>
    <row r="18" spans="1:16" x14ac:dyDescent="0.3">
      <c r="A18" s="1">
        <v>17</v>
      </c>
      <c r="B18" s="1" t="s">
        <v>132</v>
      </c>
      <c r="C18" s="1" t="s">
        <v>133</v>
      </c>
      <c r="D18" s="6">
        <v>1</v>
      </c>
      <c r="G18" s="6">
        <v>0</v>
      </c>
      <c r="H18" s="6">
        <v>33</v>
      </c>
      <c r="I18" s="6">
        <v>33</v>
      </c>
      <c r="J18" s="6">
        <v>30</v>
      </c>
      <c r="K18" s="6">
        <f t="shared" si="0"/>
        <v>96</v>
      </c>
      <c r="L18" s="6">
        <v>96</v>
      </c>
      <c r="N18" s="6">
        <v>1</v>
      </c>
      <c r="O18" s="6">
        <v>1</v>
      </c>
      <c r="P18" s="6">
        <v>2</v>
      </c>
    </row>
    <row r="19" spans="1:16" x14ac:dyDescent="0.3">
      <c r="A19" s="1">
        <v>18</v>
      </c>
      <c r="B19" s="1" t="s">
        <v>138</v>
      </c>
      <c r="C19" s="1" t="s">
        <v>139</v>
      </c>
      <c r="D19" s="6">
        <v>1</v>
      </c>
      <c r="G19" s="6">
        <v>0</v>
      </c>
      <c r="H19" s="6">
        <v>33</v>
      </c>
      <c r="I19" s="6">
        <v>33</v>
      </c>
      <c r="J19" s="6">
        <v>17</v>
      </c>
      <c r="K19" s="6">
        <f t="shared" si="0"/>
        <v>83</v>
      </c>
      <c r="L19" s="6">
        <v>83</v>
      </c>
    </row>
    <row r="20" spans="1:16" x14ac:dyDescent="0.3">
      <c r="A20" s="1">
        <v>19</v>
      </c>
      <c r="B20" s="1" t="s">
        <v>144</v>
      </c>
      <c r="C20" s="1" t="s">
        <v>145</v>
      </c>
      <c r="D20" s="6">
        <v>1</v>
      </c>
      <c r="G20" s="6">
        <v>25</v>
      </c>
      <c r="H20" s="6">
        <v>33</v>
      </c>
      <c r="I20" s="6">
        <v>33</v>
      </c>
      <c r="J20" s="6">
        <v>30</v>
      </c>
      <c r="K20" s="6">
        <f t="shared" si="0"/>
        <v>121</v>
      </c>
      <c r="L20" s="6">
        <v>100</v>
      </c>
      <c r="N20" s="6">
        <v>1</v>
      </c>
      <c r="O20" s="6">
        <v>1</v>
      </c>
      <c r="P20" s="6">
        <v>2</v>
      </c>
    </row>
    <row r="21" spans="1:16" x14ac:dyDescent="0.3">
      <c r="A21" s="1">
        <v>20</v>
      </c>
      <c r="B21" s="1" t="s">
        <v>148</v>
      </c>
      <c r="C21" s="1" t="s">
        <v>149</v>
      </c>
      <c r="D21" s="6">
        <v>1</v>
      </c>
      <c r="G21" s="6">
        <v>0</v>
      </c>
      <c r="H21" s="6">
        <v>24</v>
      </c>
      <c r="I21" s="6">
        <v>33</v>
      </c>
      <c r="J21" s="6">
        <v>24</v>
      </c>
      <c r="K21" s="6">
        <f t="shared" si="0"/>
        <v>81</v>
      </c>
      <c r="L21" s="6">
        <v>81</v>
      </c>
    </row>
    <row r="22" spans="1:16" x14ac:dyDescent="0.3">
      <c r="D22" s="6">
        <f>SUM(D2:D21)</f>
        <v>17</v>
      </c>
      <c r="E22" s="6">
        <f>SUM(E2:E21)</f>
        <v>3</v>
      </c>
      <c r="F22" s="6">
        <f>SUM(F2:F21)</f>
        <v>0</v>
      </c>
    </row>
  </sheetData>
  <phoneticPr fontId="4" type="noConversion"/>
  <conditionalFormatting sqref="G1:J1048576 N1 N21:O21">
    <cfRule type="cellIs" dxfId="6" priority="3" operator="equal">
      <formula>33</formula>
    </cfRule>
  </conditionalFormatting>
  <conditionalFormatting sqref="O1">
    <cfRule type="cellIs" dxfId="5" priority="2" operator="equal">
      <formula>33</formula>
    </cfRule>
  </conditionalFormatting>
  <conditionalFormatting sqref="N1:O1048576">
    <cfRule type="cellIs" dxfId="4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2177-DA1C-4982-B7AA-CEEC4D5FDCAF}">
  <dimension ref="A1:L22"/>
  <sheetViews>
    <sheetView zoomScale="145" zoomScaleNormal="145" workbookViewId="0">
      <selection activeCell="C10" sqref="C10"/>
    </sheetView>
  </sheetViews>
  <sheetFormatPr defaultRowHeight="14" x14ac:dyDescent="0.3"/>
  <cols>
    <col min="1" max="1" width="4" style="6" customWidth="1"/>
    <col min="2" max="3" width="11" style="6" customWidth="1"/>
    <col min="4" max="6" width="8.6640625" style="6"/>
    <col min="7" max="8" width="9.33203125" style="6" bestFit="1" customWidth="1"/>
    <col min="9" max="11" width="8.6640625" style="6"/>
    <col min="12" max="12" width="28.08203125" style="6" bestFit="1" customWidth="1"/>
    <col min="13" max="16384" width="8.6640625" style="6"/>
  </cols>
  <sheetData>
    <row r="1" spans="1:12" x14ac:dyDescent="0.3">
      <c r="D1" s="6" t="s">
        <v>178</v>
      </c>
      <c r="E1" s="6" t="s">
        <v>179</v>
      </c>
      <c r="F1" s="6" t="s">
        <v>188</v>
      </c>
      <c r="G1" s="6" t="s">
        <v>183</v>
      </c>
      <c r="H1" s="6" t="s">
        <v>184</v>
      </c>
      <c r="I1" s="6" t="s">
        <v>186</v>
      </c>
      <c r="K1" s="6" t="s">
        <v>193</v>
      </c>
      <c r="L1" s="6" t="s">
        <v>194</v>
      </c>
    </row>
    <row r="2" spans="1:12" x14ac:dyDescent="0.3">
      <c r="A2" s="1">
        <v>1</v>
      </c>
      <c r="B2" s="1" t="s">
        <v>20</v>
      </c>
      <c r="C2" s="1" t="s">
        <v>21</v>
      </c>
      <c r="D2" s="6">
        <v>1</v>
      </c>
      <c r="G2" s="6">
        <v>48</v>
      </c>
      <c r="H2" s="6">
        <v>45</v>
      </c>
      <c r="I2" s="6">
        <f t="shared" ref="I2:I8" si="0">SUM(G2:H2)</f>
        <v>93</v>
      </c>
    </row>
    <row r="3" spans="1:12" x14ac:dyDescent="0.3">
      <c r="A3" s="1">
        <v>2</v>
      </c>
      <c r="B3" s="1" t="s">
        <v>28</v>
      </c>
      <c r="C3" s="1" t="s">
        <v>29</v>
      </c>
      <c r="E3" s="6">
        <v>1</v>
      </c>
      <c r="I3" s="6">
        <f t="shared" si="0"/>
        <v>0</v>
      </c>
    </row>
    <row r="4" spans="1:12" x14ac:dyDescent="0.3">
      <c r="A4" s="1">
        <v>3</v>
      </c>
      <c r="B4" s="1" t="s">
        <v>36</v>
      </c>
      <c r="C4" s="1" t="s">
        <v>37</v>
      </c>
      <c r="D4" s="6">
        <v>1</v>
      </c>
      <c r="G4" s="6">
        <v>50</v>
      </c>
      <c r="H4" s="6">
        <v>45</v>
      </c>
      <c r="I4" s="6">
        <f t="shared" si="0"/>
        <v>95</v>
      </c>
    </row>
    <row r="5" spans="1:12" x14ac:dyDescent="0.3">
      <c r="A5" s="1">
        <v>4</v>
      </c>
      <c r="B5" s="1" t="s">
        <v>44</v>
      </c>
      <c r="C5" s="1" t="s">
        <v>45</v>
      </c>
      <c r="D5" s="6">
        <v>1</v>
      </c>
      <c r="G5" s="6">
        <v>45</v>
      </c>
      <c r="H5" s="6">
        <v>45</v>
      </c>
      <c r="I5" s="6">
        <f t="shared" si="0"/>
        <v>90</v>
      </c>
    </row>
    <row r="6" spans="1:12" x14ac:dyDescent="0.3">
      <c r="A6" s="1">
        <v>5</v>
      </c>
      <c r="B6" s="1" t="s">
        <v>50</v>
      </c>
      <c r="C6" s="1" t="s">
        <v>51</v>
      </c>
      <c r="D6" s="6">
        <v>1</v>
      </c>
      <c r="G6" s="6">
        <v>40</v>
      </c>
      <c r="H6" s="6">
        <v>35</v>
      </c>
      <c r="I6" s="6">
        <f t="shared" si="0"/>
        <v>75</v>
      </c>
    </row>
    <row r="7" spans="1:12" x14ac:dyDescent="0.3">
      <c r="A7" s="1">
        <v>6</v>
      </c>
      <c r="B7" s="1" t="s">
        <v>56</v>
      </c>
      <c r="C7" s="1" t="s">
        <v>57</v>
      </c>
      <c r="D7" s="6">
        <v>1</v>
      </c>
      <c r="G7" s="6">
        <v>0</v>
      </c>
      <c r="H7" s="6">
        <v>30</v>
      </c>
      <c r="I7" s="6">
        <f t="shared" si="0"/>
        <v>30</v>
      </c>
    </row>
    <row r="8" spans="1:12" x14ac:dyDescent="0.3">
      <c r="A8" s="1">
        <v>7</v>
      </c>
      <c r="B8" s="1" t="s">
        <v>62</v>
      </c>
      <c r="C8" s="7" t="s">
        <v>63</v>
      </c>
      <c r="E8" s="6">
        <v>1</v>
      </c>
      <c r="G8" s="6">
        <v>30</v>
      </c>
      <c r="H8" s="6">
        <v>30</v>
      </c>
      <c r="I8" s="6">
        <f t="shared" si="0"/>
        <v>60</v>
      </c>
    </row>
    <row r="9" spans="1:12" x14ac:dyDescent="0.3">
      <c r="A9" s="1">
        <v>8</v>
      </c>
      <c r="B9" s="1" t="s">
        <v>75</v>
      </c>
      <c r="C9" s="1" t="s">
        <v>76</v>
      </c>
      <c r="D9" s="6">
        <v>1</v>
      </c>
      <c r="G9" s="6">
        <v>30</v>
      </c>
      <c r="H9" s="6">
        <v>30</v>
      </c>
      <c r="I9" s="6">
        <f t="shared" ref="I9:I21" si="1">SUM(G9:H9)</f>
        <v>60</v>
      </c>
    </row>
    <row r="10" spans="1:12" x14ac:dyDescent="0.3">
      <c r="A10" s="1">
        <v>9</v>
      </c>
      <c r="B10" s="1" t="s">
        <v>81</v>
      </c>
      <c r="C10" s="1" t="s">
        <v>82</v>
      </c>
      <c r="D10" s="6">
        <v>1</v>
      </c>
      <c r="G10" s="6">
        <v>35</v>
      </c>
      <c r="H10" s="6">
        <v>0</v>
      </c>
      <c r="I10" s="6">
        <f t="shared" si="1"/>
        <v>35</v>
      </c>
    </row>
    <row r="11" spans="1:12" x14ac:dyDescent="0.3">
      <c r="A11" s="1">
        <v>10</v>
      </c>
      <c r="B11" s="1" t="s">
        <v>84</v>
      </c>
      <c r="C11" s="1" t="s">
        <v>85</v>
      </c>
      <c r="D11" s="6">
        <v>1</v>
      </c>
      <c r="G11" s="6">
        <v>40</v>
      </c>
      <c r="H11" s="6">
        <v>40</v>
      </c>
      <c r="I11" s="6">
        <f t="shared" si="1"/>
        <v>80</v>
      </c>
    </row>
    <row r="12" spans="1:12" x14ac:dyDescent="0.3">
      <c r="A12" s="1">
        <v>11</v>
      </c>
      <c r="B12" s="1" t="s">
        <v>91</v>
      </c>
      <c r="C12" s="1" t="s">
        <v>92</v>
      </c>
      <c r="D12" s="6">
        <v>1</v>
      </c>
      <c r="G12" s="6">
        <v>40</v>
      </c>
      <c r="H12" s="6">
        <v>35</v>
      </c>
      <c r="I12" s="6">
        <f t="shared" si="1"/>
        <v>75</v>
      </c>
    </row>
    <row r="13" spans="1:12" x14ac:dyDescent="0.3">
      <c r="A13" s="1">
        <v>12</v>
      </c>
      <c r="B13" s="1" t="s">
        <v>99</v>
      </c>
      <c r="C13" s="1" t="s">
        <v>100</v>
      </c>
      <c r="E13" s="6">
        <v>1</v>
      </c>
      <c r="G13" s="6">
        <v>45</v>
      </c>
      <c r="H13" s="6">
        <v>45</v>
      </c>
      <c r="I13" s="6">
        <f t="shared" si="1"/>
        <v>90</v>
      </c>
    </row>
    <row r="14" spans="1:12" x14ac:dyDescent="0.3">
      <c r="A14" s="1">
        <v>13</v>
      </c>
      <c r="B14" s="1" t="s">
        <v>105</v>
      </c>
      <c r="C14" s="1" t="s">
        <v>106</v>
      </c>
      <c r="D14" s="6">
        <v>1</v>
      </c>
      <c r="G14" s="6">
        <v>48</v>
      </c>
      <c r="H14" s="6">
        <v>35</v>
      </c>
      <c r="I14" s="6">
        <f t="shared" si="1"/>
        <v>83</v>
      </c>
    </row>
    <row r="15" spans="1:12" x14ac:dyDescent="0.3">
      <c r="A15" s="1">
        <v>14</v>
      </c>
      <c r="B15" s="1" t="s">
        <v>111</v>
      </c>
      <c r="C15" s="1" t="s">
        <v>112</v>
      </c>
      <c r="D15" s="6">
        <v>1</v>
      </c>
      <c r="G15" s="6">
        <v>45</v>
      </c>
      <c r="H15" s="6">
        <v>35</v>
      </c>
      <c r="I15" s="6">
        <f t="shared" si="1"/>
        <v>80</v>
      </c>
    </row>
    <row r="16" spans="1:12" x14ac:dyDescent="0.3">
      <c r="A16" s="1">
        <v>15</v>
      </c>
      <c r="B16" s="1" t="s">
        <v>123</v>
      </c>
      <c r="C16" s="1" t="s">
        <v>124</v>
      </c>
      <c r="D16" s="6">
        <v>1</v>
      </c>
      <c r="G16" s="6">
        <v>40</v>
      </c>
      <c r="H16" s="6">
        <v>45</v>
      </c>
      <c r="I16" s="6">
        <f t="shared" si="1"/>
        <v>85</v>
      </c>
    </row>
    <row r="17" spans="1:12" x14ac:dyDescent="0.3">
      <c r="A17" s="1">
        <v>16</v>
      </c>
      <c r="B17" s="1" t="s">
        <v>126</v>
      </c>
      <c r="C17" s="1" t="s">
        <v>127</v>
      </c>
      <c r="D17" s="6">
        <v>1</v>
      </c>
      <c r="G17" s="6">
        <v>40</v>
      </c>
      <c r="H17" s="6">
        <v>45</v>
      </c>
      <c r="I17" s="6">
        <f t="shared" si="1"/>
        <v>85</v>
      </c>
    </row>
    <row r="18" spans="1:12" x14ac:dyDescent="0.3">
      <c r="A18" s="1">
        <v>17</v>
      </c>
      <c r="B18" s="1" t="s">
        <v>132</v>
      </c>
      <c r="C18" s="1" t="s">
        <v>133</v>
      </c>
      <c r="D18" s="6">
        <v>1</v>
      </c>
      <c r="G18" s="6">
        <v>50</v>
      </c>
      <c r="H18" s="6">
        <v>45</v>
      </c>
      <c r="I18" s="6">
        <f t="shared" si="1"/>
        <v>95</v>
      </c>
    </row>
    <row r="19" spans="1:12" x14ac:dyDescent="0.3">
      <c r="A19" s="1">
        <v>18</v>
      </c>
      <c r="B19" s="1" t="s">
        <v>138</v>
      </c>
      <c r="C19" s="1" t="s">
        <v>139</v>
      </c>
      <c r="D19" s="6">
        <v>1</v>
      </c>
      <c r="G19" s="6">
        <v>50</v>
      </c>
      <c r="H19" s="6">
        <v>35</v>
      </c>
      <c r="I19" s="6">
        <f t="shared" si="1"/>
        <v>85</v>
      </c>
      <c r="K19" s="6">
        <v>1</v>
      </c>
      <c r="L19" s="6" t="s">
        <v>191</v>
      </c>
    </row>
    <row r="20" spans="1:12" x14ac:dyDescent="0.3">
      <c r="A20" s="1">
        <v>19</v>
      </c>
      <c r="B20" s="1" t="s">
        <v>144</v>
      </c>
      <c r="C20" s="1" t="s">
        <v>145</v>
      </c>
      <c r="D20" s="6">
        <v>1</v>
      </c>
      <c r="G20" s="6">
        <v>45</v>
      </c>
      <c r="H20" s="6">
        <v>48</v>
      </c>
      <c r="I20" s="6">
        <f t="shared" si="1"/>
        <v>93</v>
      </c>
    </row>
    <row r="21" spans="1:12" x14ac:dyDescent="0.3">
      <c r="A21" s="1">
        <v>20</v>
      </c>
      <c r="B21" s="1" t="s">
        <v>148</v>
      </c>
      <c r="C21" s="1" t="s">
        <v>149</v>
      </c>
      <c r="D21" s="6">
        <v>1</v>
      </c>
      <c r="G21" s="6">
        <v>50</v>
      </c>
      <c r="H21" s="6">
        <v>45</v>
      </c>
      <c r="I21" s="6">
        <f t="shared" si="1"/>
        <v>95</v>
      </c>
    </row>
    <row r="22" spans="1:12" x14ac:dyDescent="0.3">
      <c r="D22" s="6">
        <f>SUM(D2:D21)</f>
        <v>17</v>
      </c>
      <c r="E22" s="6">
        <f>SUM(E2:E21)</f>
        <v>3</v>
      </c>
      <c r="F22" s="6">
        <f>SUM(F2:F21)</f>
        <v>0</v>
      </c>
    </row>
  </sheetData>
  <phoneticPr fontId="4" type="noConversion"/>
  <conditionalFormatting sqref="G1:H7 G9:H1048576">
    <cfRule type="cellIs" dxfId="3" priority="3" operator="equal">
      <formula>50</formula>
    </cfRule>
  </conditionalFormatting>
  <conditionalFormatting sqref="G8:H8">
    <cfRule type="cellIs" dxfId="2" priority="1" operator="equal">
      <formula>50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2AE5-DC33-426D-AFCD-BCCDDA543660}">
  <dimension ref="A1:L22"/>
  <sheetViews>
    <sheetView zoomScale="145" zoomScaleNormal="145" workbookViewId="0">
      <selection activeCell="H19" sqref="H19"/>
    </sheetView>
  </sheetViews>
  <sheetFormatPr defaultRowHeight="14" x14ac:dyDescent="0.3"/>
  <cols>
    <col min="1" max="1" width="4" style="6" customWidth="1"/>
    <col min="2" max="3" width="11" style="6" customWidth="1"/>
    <col min="4" max="6" width="8.6640625" style="6"/>
    <col min="7" max="10" width="9.33203125" style="6" bestFit="1" customWidth="1"/>
    <col min="11" max="11" width="8.6640625" style="6"/>
    <col min="12" max="12" width="18.83203125" style="6" bestFit="1" customWidth="1"/>
    <col min="13" max="16384" width="8.6640625" style="6"/>
  </cols>
  <sheetData>
    <row r="1" spans="1:12" x14ac:dyDescent="0.3">
      <c r="D1" s="6" t="s">
        <v>178</v>
      </c>
      <c r="E1" s="6" t="s">
        <v>179</v>
      </c>
      <c r="F1" s="6" t="s">
        <v>188</v>
      </c>
      <c r="G1" s="6" t="s">
        <v>183</v>
      </c>
      <c r="H1" s="6" t="s">
        <v>184</v>
      </c>
      <c r="I1" s="6" t="s">
        <v>185</v>
      </c>
      <c r="J1" s="6" t="s">
        <v>190</v>
      </c>
      <c r="K1" s="6" t="s">
        <v>195</v>
      </c>
      <c r="L1" s="6" t="s">
        <v>203</v>
      </c>
    </row>
    <row r="2" spans="1:12" x14ac:dyDescent="0.3">
      <c r="A2" s="1">
        <v>1</v>
      </c>
      <c r="B2" s="1" t="s">
        <v>20</v>
      </c>
      <c r="C2" s="1" t="s">
        <v>21</v>
      </c>
      <c r="D2" s="6">
        <v>1</v>
      </c>
      <c r="G2" s="6">
        <v>33</v>
      </c>
      <c r="H2" s="6">
        <v>33</v>
      </c>
      <c r="I2" s="6">
        <v>20</v>
      </c>
      <c r="J2" s="6">
        <v>15</v>
      </c>
      <c r="K2" s="6">
        <f t="shared" ref="K2:L21" si="0">SUM(G2:J2)</f>
        <v>101</v>
      </c>
      <c r="L2" s="6">
        <v>100</v>
      </c>
    </row>
    <row r="3" spans="1:12" x14ac:dyDescent="0.3">
      <c r="A3" s="1">
        <v>2</v>
      </c>
      <c r="B3" s="1" t="s">
        <v>28</v>
      </c>
      <c r="C3" s="1" t="s">
        <v>29</v>
      </c>
      <c r="E3" s="6">
        <v>1</v>
      </c>
      <c r="K3" s="6">
        <f t="shared" si="0"/>
        <v>0</v>
      </c>
    </row>
    <row r="4" spans="1:12" x14ac:dyDescent="0.3">
      <c r="A4" s="1">
        <v>3</v>
      </c>
      <c r="B4" s="1" t="s">
        <v>36</v>
      </c>
      <c r="C4" s="1" t="s">
        <v>37</v>
      </c>
      <c r="D4" s="6">
        <v>1</v>
      </c>
      <c r="G4" s="6">
        <v>33</v>
      </c>
      <c r="H4" s="6">
        <v>30</v>
      </c>
      <c r="I4" s="6">
        <v>30</v>
      </c>
      <c r="J4" s="6">
        <v>0</v>
      </c>
      <c r="K4" s="6">
        <f t="shared" si="0"/>
        <v>93</v>
      </c>
      <c r="L4" s="6">
        <v>93</v>
      </c>
    </row>
    <row r="5" spans="1:12" x14ac:dyDescent="0.3">
      <c r="A5" s="1">
        <v>4</v>
      </c>
      <c r="B5" s="1" t="s">
        <v>44</v>
      </c>
      <c r="C5" s="1" t="s">
        <v>45</v>
      </c>
      <c r="D5" s="6">
        <v>1</v>
      </c>
      <c r="G5" s="6">
        <v>33</v>
      </c>
      <c r="H5" s="6">
        <v>32</v>
      </c>
      <c r="I5" s="6">
        <v>20</v>
      </c>
      <c r="J5" s="6">
        <v>20</v>
      </c>
      <c r="K5" s="6">
        <f t="shared" si="0"/>
        <v>105</v>
      </c>
      <c r="L5" s="6">
        <v>100</v>
      </c>
    </row>
    <row r="6" spans="1:12" x14ac:dyDescent="0.3">
      <c r="A6" s="1">
        <v>5</v>
      </c>
      <c r="B6" s="1" t="s">
        <v>50</v>
      </c>
      <c r="C6" s="1" t="s">
        <v>51</v>
      </c>
      <c r="D6" s="6">
        <v>1</v>
      </c>
      <c r="G6" s="6">
        <v>24</v>
      </c>
      <c r="H6" s="6">
        <v>10</v>
      </c>
      <c r="I6" s="6">
        <v>20</v>
      </c>
      <c r="J6" s="6">
        <v>0</v>
      </c>
      <c r="K6" s="6">
        <f t="shared" si="0"/>
        <v>54</v>
      </c>
      <c r="L6" s="6">
        <v>54</v>
      </c>
    </row>
    <row r="7" spans="1:12" x14ac:dyDescent="0.3">
      <c r="A7" s="1">
        <v>6</v>
      </c>
      <c r="B7" s="1" t="s">
        <v>56</v>
      </c>
      <c r="C7" s="1" t="s">
        <v>57</v>
      </c>
      <c r="D7" s="6">
        <v>1</v>
      </c>
      <c r="G7" s="6">
        <v>33</v>
      </c>
      <c r="H7" s="6">
        <v>20</v>
      </c>
      <c r="I7" s="6">
        <v>25</v>
      </c>
      <c r="J7" s="6">
        <v>15</v>
      </c>
      <c r="K7" s="6">
        <f t="shared" si="0"/>
        <v>93</v>
      </c>
      <c r="L7" s="6">
        <v>93</v>
      </c>
    </row>
    <row r="8" spans="1:12" x14ac:dyDescent="0.3">
      <c r="A8" s="1">
        <v>7</v>
      </c>
      <c r="B8" s="1" t="s">
        <v>62</v>
      </c>
      <c r="C8" s="7" t="s">
        <v>63</v>
      </c>
      <c r="D8" s="6">
        <v>1</v>
      </c>
      <c r="G8" s="6">
        <v>30</v>
      </c>
      <c r="H8" s="6">
        <v>20</v>
      </c>
      <c r="I8" s="6">
        <v>20</v>
      </c>
      <c r="J8" s="6">
        <v>10</v>
      </c>
      <c r="K8" s="6">
        <f t="shared" si="0"/>
        <v>80</v>
      </c>
      <c r="L8" s="6">
        <v>80</v>
      </c>
    </row>
    <row r="9" spans="1:12" x14ac:dyDescent="0.3">
      <c r="A9" s="1">
        <v>8</v>
      </c>
      <c r="B9" s="1" t="s">
        <v>75</v>
      </c>
      <c r="C9" s="1" t="s">
        <v>76</v>
      </c>
      <c r="D9" s="6">
        <v>1</v>
      </c>
      <c r="G9" s="6">
        <v>30</v>
      </c>
      <c r="H9" s="6">
        <v>24</v>
      </c>
      <c r="I9" s="6">
        <v>20</v>
      </c>
      <c r="J9" s="6">
        <v>15</v>
      </c>
      <c r="K9" s="6">
        <f t="shared" si="0"/>
        <v>89</v>
      </c>
      <c r="L9" s="6">
        <v>89</v>
      </c>
    </row>
    <row r="10" spans="1:12" x14ac:dyDescent="0.3">
      <c r="A10" s="1">
        <v>9</v>
      </c>
      <c r="B10" s="1" t="s">
        <v>81</v>
      </c>
      <c r="C10" s="1" t="s">
        <v>82</v>
      </c>
      <c r="D10" s="6">
        <v>1</v>
      </c>
      <c r="G10" s="6">
        <v>15</v>
      </c>
      <c r="H10" s="6">
        <v>15</v>
      </c>
      <c r="I10" s="6">
        <v>0</v>
      </c>
      <c r="J10" s="6">
        <v>0</v>
      </c>
      <c r="K10" s="6">
        <f t="shared" si="0"/>
        <v>30</v>
      </c>
      <c r="L10" s="6">
        <v>30</v>
      </c>
    </row>
    <row r="11" spans="1:12" x14ac:dyDescent="0.3">
      <c r="A11" s="1">
        <v>10</v>
      </c>
      <c r="B11" s="1" t="s">
        <v>84</v>
      </c>
      <c r="C11" s="1" t="s">
        <v>85</v>
      </c>
      <c r="D11" s="6">
        <v>1</v>
      </c>
      <c r="G11" s="6">
        <v>24</v>
      </c>
      <c r="H11" s="6">
        <v>25</v>
      </c>
      <c r="I11" s="6">
        <v>20</v>
      </c>
      <c r="J11" s="6">
        <v>20</v>
      </c>
      <c r="K11" s="6">
        <f t="shared" si="0"/>
        <v>89</v>
      </c>
      <c r="L11" s="6">
        <v>89</v>
      </c>
    </row>
    <row r="12" spans="1:12" x14ac:dyDescent="0.3">
      <c r="A12" s="1">
        <v>11</v>
      </c>
      <c r="B12" s="1" t="s">
        <v>91</v>
      </c>
      <c r="C12" s="1" t="s">
        <v>92</v>
      </c>
      <c r="D12" s="6">
        <v>1</v>
      </c>
      <c r="G12" s="6">
        <v>24</v>
      </c>
      <c r="H12" s="6">
        <v>0</v>
      </c>
      <c r="I12" s="6">
        <v>25</v>
      </c>
      <c r="J12" s="6">
        <v>30</v>
      </c>
      <c r="K12" s="6">
        <f t="shared" si="0"/>
        <v>79</v>
      </c>
      <c r="L12" s="6">
        <v>79</v>
      </c>
    </row>
    <row r="13" spans="1:12" x14ac:dyDescent="0.3">
      <c r="A13" s="1">
        <v>12</v>
      </c>
      <c r="B13" s="1" t="s">
        <v>99</v>
      </c>
      <c r="C13" s="1" t="s">
        <v>100</v>
      </c>
      <c r="D13" s="6">
        <v>1</v>
      </c>
      <c r="G13" s="6">
        <v>30</v>
      </c>
      <c r="H13" s="6">
        <v>15</v>
      </c>
      <c r="I13" s="6">
        <v>15</v>
      </c>
      <c r="J13" s="6">
        <v>15</v>
      </c>
      <c r="K13" s="6">
        <f t="shared" si="0"/>
        <v>75</v>
      </c>
      <c r="L13" s="6">
        <v>75</v>
      </c>
    </row>
    <row r="14" spans="1:12" x14ac:dyDescent="0.3">
      <c r="A14" s="1">
        <v>13</v>
      </c>
      <c r="B14" s="1" t="s">
        <v>105</v>
      </c>
      <c r="C14" s="1" t="s">
        <v>106</v>
      </c>
      <c r="D14" s="6">
        <v>1</v>
      </c>
      <c r="G14" s="6">
        <v>33</v>
      </c>
      <c r="H14" s="6">
        <v>33</v>
      </c>
      <c r="I14" s="6">
        <v>20</v>
      </c>
      <c r="J14" s="6">
        <v>20</v>
      </c>
      <c r="K14" s="6">
        <f t="shared" si="0"/>
        <v>106</v>
      </c>
      <c r="L14" s="6">
        <v>100</v>
      </c>
    </row>
    <row r="15" spans="1:12" x14ac:dyDescent="0.3">
      <c r="A15" s="1">
        <v>14</v>
      </c>
      <c r="B15" s="1" t="s">
        <v>111</v>
      </c>
      <c r="C15" s="1" t="s">
        <v>112</v>
      </c>
      <c r="D15" s="6">
        <v>1</v>
      </c>
      <c r="G15" s="6">
        <v>18</v>
      </c>
      <c r="H15" s="6">
        <v>20</v>
      </c>
      <c r="I15" s="6">
        <v>20</v>
      </c>
      <c r="J15" s="6">
        <v>20</v>
      </c>
      <c r="K15" s="6">
        <f t="shared" si="0"/>
        <v>78</v>
      </c>
      <c r="L15" s="6">
        <v>78</v>
      </c>
    </row>
    <row r="16" spans="1:12" x14ac:dyDescent="0.3">
      <c r="A16" s="1">
        <v>15</v>
      </c>
      <c r="B16" s="1" t="s">
        <v>123</v>
      </c>
      <c r="C16" s="1" t="s">
        <v>124</v>
      </c>
      <c r="D16" s="6">
        <v>1</v>
      </c>
      <c r="G16" s="6">
        <v>33</v>
      </c>
      <c r="H16" s="6">
        <v>0</v>
      </c>
      <c r="I16" s="6">
        <v>33</v>
      </c>
      <c r="J16" s="6">
        <v>30</v>
      </c>
      <c r="K16" s="6">
        <f t="shared" si="0"/>
        <v>96</v>
      </c>
      <c r="L16" s="6">
        <v>96</v>
      </c>
    </row>
    <row r="17" spans="1:12" x14ac:dyDescent="0.3">
      <c r="A17" s="1">
        <v>16</v>
      </c>
      <c r="B17" s="1" t="s">
        <v>126</v>
      </c>
      <c r="C17" s="1" t="s">
        <v>127</v>
      </c>
      <c r="D17" s="6">
        <v>1</v>
      </c>
      <c r="G17" s="6">
        <v>24</v>
      </c>
      <c r="H17" s="6">
        <v>25</v>
      </c>
      <c r="I17" s="6">
        <v>20</v>
      </c>
      <c r="J17" s="6">
        <v>20</v>
      </c>
      <c r="K17" s="6">
        <f t="shared" si="0"/>
        <v>89</v>
      </c>
      <c r="L17" s="6">
        <v>89</v>
      </c>
    </row>
    <row r="18" spans="1:12" x14ac:dyDescent="0.3">
      <c r="A18" s="1">
        <v>17</v>
      </c>
      <c r="B18" s="1" t="s">
        <v>132</v>
      </c>
      <c r="C18" s="1" t="s">
        <v>133</v>
      </c>
      <c r="D18" s="6">
        <v>1</v>
      </c>
      <c r="G18" s="6">
        <v>24</v>
      </c>
      <c r="H18" s="6">
        <v>24</v>
      </c>
      <c r="I18" s="6">
        <v>25</v>
      </c>
      <c r="J18" s="6">
        <v>25</v>
      </c>
      <c r="K18" s="6">
        <f t="shared" si="0"/>
        <v>98</v>
      </c>
      <c r="L18" s="6">
        <v>98</v>
      </c>
    </row>
    <row r="19" spans="1:12" x14ac:dyDescent="0.3">
      <c r="A19" s="1">
        <v>18</v>
      </c>
      <c r="B19" s="1" t="s">
        <v>138</v>
      </c>
      <c r="C19" s="1" t="s">
        <v>139</v>
      </c>
      <c r="D19" s="6">
        <v>1</v>
      </c>
      <c r="G19" s="6">
        <v>30</v>
      </c>
      <c r="H19" s="6">
        <v>30</v>
      </c>
      <c r="I19" s="6">
        <v>33</v>
      </c>
      <c r="J19" s="6">
        <v>0</v>
      </c>
      <c r="K19" s="6">
        <f t="shared" si="0"/>
        <v>93</v>
      </c>
      <c r="L19" s="6">
        <v>93</v>
      </c>
    </row>
    <row r="20" spans="1:12" x14ac:dyDescent="0.3">
      <c r="A20" s="1">
        <v>19</v>
      </c>
      <c r="B20" s="1" t="s">
        <v>144</v>
      </c>
      <c r="C20" s="1" t="s">
        <v>145</v>
      </c>
      <c r="D20" s="6">
        <v>1</v>
      </c>
      <c r="G20" s="6">
        <v>33</v>
      </c>
      <c r="H20" s="6">
        <v>30</v>
      </c>
      <c r="I20" s="6">
        <v>25</v>
      </c>
      <c r="J20" s="6">
        <v>20</v>
      </c>
      <c r="K20" s="6">
        <f t="shared" si="0"/>
        <v>108</v>
      </c>
      <c r="L20" s="6">
        <v>100</v>
      </c>
    </row>
    <row r="21" spans="1:12" x14ac:dyDescent="0.3">
      <c r="A21" s="1">
        <v>20</v>
      </c>
      <c r="B21" s="1" t="s">
        <v>148</v>
      </c>
      <c r="C21" s="1" t="s">
        <v>149</v>
      </c>
      <c r="D21" s="6">
        <v>1</v>
      </c>
      <c r="G21" s="6">
        <v>33</v>
      </c>
      <c r="H21" s="6">
        <v>24</v>
      </c>
      <c r="I21" s="6">
        <v>33</v>
      </c>
      <c r="J21" s="6">
        <v>33</v>
      </c>
      <c r="K21" s="6">
        <f t="shared" si="0"/>
        <v>123</v>
      </c>
      <c r="L21" s="6">
        <v>100</v>
      </c>
    </row>
    <row r="22" spans="1:12" x14ac:dyDescent="0.3">
      <c r="D22" s="6">
        <f>SUM(D2:D21)</f>
        <v>19</v>
      </c>
      <c r="E22" s="6">
        <f>SUM(E2:E21)</f>
        <v>1</v>
      </c>
      <c r="F22" s="6">
        <f>SUM(F2:F21)</f>
        <v>0</v>
      </c>
    </row>
  </sheetData>
  <phoneticPr fontId="4" type="noConversion"/>
  <conditionalFormatting sqref="G1:J1048576 L2">
    <cfRule type="cellIs" dxfId="1" priority="1" operator="equal">
      <formula>33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A7DD-BCF3-4899-8762-6E19D5D4F3C9}">
  <dimension ref="A1:K21"/>
  <sheetViews>
    <sheetView zoomScale="130" zoomScaleNormal="130" workbookViewId="0">
      <selection activeCell="K2" sqref="K2:K21"/>
    </sheetView>
  </sheetViews>
  <sheetFormatPr defaultRowHeight="14" x14ac:dyDescent="0.3"/>
  <cols>
    <col min="1" max="1" width="4" style="6" customWidth="1"/>
    <col min="2" max="3" width="11" style="6" customWidth="1"/>
    <col min="4" max="8" width="8.6640625" style="6"/>
    <col min="9" max="9" width="10.58203125" style="6" bestFit="1" customWidth="1"/>
    <col min="10" max="10" width="26.4140625" style="6" bestFit="1" customWidth="1"/>
    <col min="11" max="16384" width="8.6640625" style="6"/>
  </cols>
  <sheetData>
    <row r="1" spans="1:11" x14ac:dyDescent="0.3">
      <c r="D1" s="6" t="s">
        <v>209</v>
      </c>
      <c r="E1" s="6" t="s">
        <v>210</v>
      </c>
      <c r="F1" s="6" t="s">
        <v>211</v>
      </c>
      <c r="G1" s="6" t="s">
        <v>212</v>
      </c>
      <c r="H1" s="6" t="s">
        <v>213</v>
      </c>
      <c r="I1" s="6" t="s">
        <v>208</v>
      </c>
      <c r="J1" s="6" t="s">
        <v>181</v>
      </c>
      <c r="K1" s="6" t="s">
        <v>195</v>
      </c>
    </row>
    <row r="2" spans="1:11" x14ac:dyDescent="0.3">
      <c r="A2" s="1">
        <v>1</v>
      </c>
      <c r="B2" s="1" t="s">
        <v>20</v>
      </c>
      <c r="C2" s="1" t="s">
        <v>21</v>
      </c>
      <c r="E2" s="6">
        <v>1</v>
      </c>
      <c r="F2" s="6">
        <v>1</v>
      </c>
      <c r="I2" s="6">
        <v>3</v>
      </c>
      <c r="J2" s="6" t="s">
        <v>206</v>
      </c>
      <c r="K2" s="6">
        <f>SUM(D2:I2)</f>
        <v>5</v>
      </c>
    </row>
    <row r="3" spans="1:11" x14ac:dyDescent="0.3">
      <c r="A3" s="1">
        <v>2</v>
      </c>
      <c r="B3" s="1" t="s">
        <v>28</v>
      </c>
      <c r="C3" s="1" t="s">
        <v>29</v>
      </c>
      <c r="K3" s="6">
        <f t="shared" ref="K3:K21" si="0">SUM(D3:I3)</f>
        <v>0</v>
      </c>
    </row>
    <row r="4" spans="1:11" x14ac:dyDescent="0.3">
      <c r="A4" s="1">
        <v>3</v>
      </c>
      <c r="B4" s="1" t="s">
        <v>36</v>
      </c>
      <c r="C4" s="1" t="s">
        <v>37</v>
      </c>
      <c r="K4" s="6">
        <f t="shared" si="0"/>
        <v>0</v>
      </c>
    </row>
    <row r="5" spans="1:11" x14ac:dyDescent="0.3">
      <c r="A5" s="1">
        <v>4</v>
      </c>
      <c r="B5" s="1" t="s">
        <v>44</v>
      </c>
      <c r="C5" s="1" t="s">
        <v>45</v>
      </c>
      <c r="K5" s="6">
        <f t="shared" si="0"/>
        <v>0</v>
      </c>
    </row>
    <row r="6" spans="1:11" x14ac:dyDescent="0.3">
      <c r="A6" s="1">
        <v>5</v>
      </c>
      <c r="B6" s="1" t="s">
        <v>50</v>
      </c>
      <c r="C6" s="1" t="s">
        <v>51</v>
      </c>
      <c r="K6" s="6">
        <f t="shared" si="0"/>
        <v>0</v>
      </c>
    </row>
    <row r="7" spans="1:11" x14ac:dyDescent="0.3">
      <c r="A7" s="1">
        <v>6</v>
      </c>
      <c r="B7" s="1" t="s">
        <v>56</v>
      </c>
      <c r="C7" s="1" t="s">
        <v>57</v>
      </c>
      <c r="I7" s="6">
        <v>1</v>
      </c>
      <c r="J7" s="6" t="s">
        <v>198</v>
      </c>
      <c r="K7" s="6">
        <f t="shared" si="0"/>
        <v>1</v>
      </c>
    </row>
    <row r="8" spans="1:11" x14ac:dyDescent="0.3">
      <c r="A8" s="1">
        <v>7</v>
      </c>
      <c r="B8" s="1" t="s">
        <v>62</v>
      </c>
      <c r="C8" s="7" t="s">
        <v>63</v>
      </c>
      <c r="F8" s="6">
        <v>1</v>
      </c>
      <c r="K8" s="6">
        <f t="shared" si="0"/>
        <v>1</v>
      </c>
    </row>
    <row r="9" spans="1:11" x14ac:dyDescent="0.3">
      <c r="A9" s="1">
        <v>8</v>
      </c>
      <c r="B9" s="1" t="s">
        <v>75</v>
      </c>
      <c r="C9" s="1" t="s">
        <v>76</v>
      </c>
      <c r="K9" s="6">
        <f t="shared" si="0"/>
        <v>0</v>
      </c>
    </row>
    <row r="10" spans="1:11" x14ac:dyDescent="0.3">
      <c r="A10" s="1">
        <v>9</v>
      </c>
      <c r="B10" s="1" t="s">
        <v>81</v>
      </c>
      <c r="C10" s="1" t="s">
        <v>82</v>
      </c>
      <c r="K10" s="6">
        <f t="shared" si="0"/>
        <v>0</v>
      </c>
    </row>
    <row r="11" spans="1:11" x14ac:dyDescent="0.3">
      <c r="A11" s="1">
        <v>10</v>
      </c>
      <c r="B11" s="1" t="s">
        <v>84</v>
      </c>
      <c r="C11" s="1" t="s">
        <v>85</v>
      </c>
      <c r="K11" s="6">
        <f t="shared" si="0"/>
        <v>0</v>
      </c>
    </row>
    <row r="12" spans="1:11" x14ac:dyDescent="0.3">
      <c r="A12" s="1">
        <v>11</v>
      </c>
      <c r="B12" s="1" t="s">
        <v>91</v>
      </c>
      <c r="C12" s="1" t="s">
        <v>92</v>
      </c>
      <c r="K12" s="6">
        <f t="shared" si="0"/>
        <v>0</v>
      </c>
    </row>
    <row r="13" spans="1:11" x14ac:dyDescent="0.3">
      <c r="A13" s="1">
        <v>12</v>
      </c>
      <c r="B13" s="1" t="s">
        <v>99</v>
      </c>
      <c r="C13" s="1" t="s">
        <v>100</v>
      </c>
      <c r="F13" s="6">
        <v>1</v>
      </c>
      <c r="I13" s="6">
        <v>1</v>
      </c>
      <c r="J13" s="6" t="s">
        <v>217</v>
      </c>
      <c r="K13" s="6">
        <f t="shared" si="0"/>
        <v>2</v>
      </c>
    </row>
    <row r="14" spans="1:11" x14ac:dyDescent="0.3">
      <c r="A14" s="1">
        <v>13</v>
      </c>
      <c r="B14" s="1" t="s">
        <v>105</v>
      </c>
      <c r="C14" s="1" t="s">
        <v>106</v>
      </c>
      <c r="E14" s="6">
        <v>3</v>
      </c>
      <c r="I14" s="6">
        <v>1</v>
      </c>
      <c r="J14" s="6" t="s">
        <v>182</v>
      </c>
      <c r="K14" s="6">
        <f t="shared" si="0"/>
        <v>4</v>
      </c>
    </row>
    <row r="15" spans="1:11" x14ac:dyDescent="0.3">
      <c r="A15" s="1">
        <v>14</v>
      </c>
      <c r="B15" s="1" t="s">
        <v>111</v>
      </c>
      <c r="C15" s="1" t="s">
        <v>112</v>
      </c>
      <c r="F15" s="6">
        <v>1</v>
      </c>
      <c r="K15" s="6">
        <f t="shared" si="0"/>
        <v>1</v>
      </c>
    </row>
    <row r="16" spans="1:11" x14ac:dyDescent="0.3">
      <c r="A16" s="1">
        <v>15</v>
      </c>
      <c r="B16" s="1" t="s">
        <v>123</v>
      </c>
      <c r="C16" s="1" t="s">
        <v>124</v>
      </c>
      <c r="F16" s="6">
        <v>1</v>
      </c>
      <c r="K16" s="6">
        <f t="shared" si="0"/>
        <v>1</v>
      </c>
    </row>
    <row r="17" spans="1:11" x14ac:dyDescent="0.3">
      <c r="A17" s="1">
        <v>16</v>
      </c>
      <c r="B17" s="1" t="s">
        <v>126</v>
      </c>
      <c r="C17" s="1" t="s">
        <v>127</v>
      </c>
      <c r="I17" s="6">
        <v>1</v>
      </c>
      <c r="J17" s="6" t="s">
        <v>205</v>
      </c>
      <c r="K17" s="6">
        <f t="shared" si="0"/>
        <v>1</v>
      </c>
    </row>
    <row r="18" spans="1:11" x14ac:dyDescent="0.3">
      <c r="A18" s="1">
        <v>17</v>
      </c>
      <c r="B18" s="1" t="s">
        <v>132</v>
      </c>
      <c r="C18" s="1" t="s">
        <v>133</v>
      </c>
      <c r="E18" s="6">
        <v>3</v>
      </c>
      <c r="F18" s="6">
        <v>2</v>
      </c>
      <c r="K18" s="6">
        <f t="shared" si="0"/>
        <v>5</v>
      </c>
    </row>
    <row r="19" spans="1:11" x14ac:dyDescent="0.3">
      <c r="A19" s="1">
        <v>18</v>
      </c>
      <c r="B19" s="1" t="s">
        <v>138</v>
      </c>
      <c r="C19" s="1" t="s">
        <v>139</v>
      </c>
      <c r="G19" s="6">
        <v>1</v>
      </c>
      <c r="K19" s="6">
        <f t="shared" si="0"/>
        <v>1</v>
      </c>
    </row>
    <row r="20" spans="1:11" x14ac:dyDescent="0.3">
      <c r="A20" s="1">
        <v>19</v>
      </c>
      <c r="B20" s="1" t="s">
        <v>144</v>
      </c>
      <c r="C20" s="1" t="s">
        <v>145</v>
      </c>
      <c r="D20" s="6">
        <v>2</v>
      </c>
      <c r="E20" s="6">
        <v>3</v>
      </c>
      <c r="F20" s="6">
        <v>2</v>
      </c>
      <c r="I20" s="6">
        <v>2</v>
      </c>
      <c r="J20" s="6" t="s">
        <v>216</v>
      </c>
      <c r="K20" s="6">
        <f t="shared" si="0"/>
        <v>9</v>
      </c>
    </row>
    <row r="21" spans="1:11" x14ac:dyDescent="0.3">
      <c r="A21" s="1">
        <v>20</v>
      </c>
      <c r="B21" s="1" t="s">
        <v>148</v>
      </c>
      <c r="C21" s="1" t="s">
        <v>149</v>
      </c>
      <c r="E21" s="6">
        <v>3</v>
      </c>
      <c r="K21" s="6">
        <f t="shared" si="0"/>
        <v>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21EF-8F5C-4B0E-BEE1-81A983C60965}">
  <dimension ref="A1:M21"/>
  <sheetViews>
    <sheetView tabSelected="1" zoomScale="115" zoomScaleNormal="115" workbookViewId="0">
      <selection activeCell="M13" sqref="M13"/>
    </sheetView>
  </sheetViews>
  <sheetFormatPr defaultRowHeight="14" x14ac:dyDescent="0.3"/>
  <cols>
    <col min="1" max="1" width="4" style="6" customWidth="1"/>
    <col min="2" max="3" width="11" style="6" customWidth="1"/>
    <col min="4" max="8" width="8.6640625" style="6"/>
    <col min="9" max="9" width="16.1640625" style="6" bestFit="1" customWidth="1"/>
    <col min="10" max="10" width="8.6640625" style="6"/>
    <col min="11" max="11" width="9.83203125" style="6" bestFit="1" customWidth="1"/>
    <col min="12" max="12" width="18.83203125" style="6" bestFit="1" customWidth="1"/>
    <col min="13" max="13" width="13.33203125" style="6" bestFit="1" customWidth="1"/>
    <col min="14" max="16384" width="8.6640625" style="6"/>
  </cols>
  <sheetData>
    <row r="1" spans="1:13" x14ac:dyDescent="0.3">
      <c r="A1" s="18"/>
      <c r="B1" s="18"/>
      <c r="C1" s="18"/>
      <c r="D1" s="6" t="s">
        <v>199</v>
      </c>
      <c r="E1" s="6" t="s">
        <v>200</v>
      </c>
      <c r="F1" s="6" t="s">
        <v>201</v>
      </c>
      <c r="G1" s="6" t="s">
        <v>202</v>
      </c>
      <c r="H1" s="6" t="s">
        <v>204</v>
      </c>
      <c r="I1" s="6" t="s">
        <v>207</v>
      </c>
      <c r="J1" s="6" t="s">
        <v>180</v>
      </c>
      <c r="K1" s="6" t="s">
        <v>214</v>
      </c>
      <c r="L1" s="6" t="s">
        <v>203</v>
      </c>
      <c r="M1" s="6" t="s">
        <v>215</v>
      </c>
    </row>
    <row r="2" spans="1:13" x14ac:dyDescent="0.3">
      <c r="A2" s="7">
        <v>19</v>
      </c>
      <c r="B2" s="7" t="s">
        <v>144</v>
      </c>
      <c r="C2" s="7" t="s">
        <v>145</v>
      </c>
      <c r="D2" s="8">
        <v>87</v>
      </c>
      <c r="E2" s="8">
        <v>100</v>
      </c>
      <c r="F2" s="8">
        <v>100</v>
      </c>
      <c r="G2" s="8">
        <v>93</v>
      </c>
      <c r="H2" s="8">
        <v>100</v>
      </c>
      <c r="I2" s="8">
        <f xml:space="preserve"> ROUND(D2*0.175 + E2*0.175 + F2*0.175 + G2*0.175 + H2*0.3,0)</f>
        <v>97</v>
      </c>
      <c r="J2" s="8">
        <v>9</v>
      </c>
      <c r="K2" s="8">
        <f>I2+J2</f>
        <v>106</v>
      </c>
      <c r="L2" s="8">
        <v>100</v>
      </c>
      <c r="M2" s="10">
        <v>100</v>
      </c>
    </row>
    <row r="3" spans="1:13" x14ac:dyDescent="0.3">
      <c r="A3" s="7">
        <v>1</v>
      </c>
      <c r="B3" s="7" t="s">
        <v>20</v>
      </c>
      <c r="C3" s="7" t="s">
        <v>21</v>
      </c>
      <c r="D3" s="8">
        <v>86</v>
      </c>
      <c r="E3" s="8">
        <v>92</v>
      </c>
      <c r="F3" s="8">
        <v>100</v>
      </c>
      <c r="G3" s="8">
        <v>93</v>
      </c>
      <c r="H3" s="8">
        <v>100</v>
      </c>
      <c r="I3" s="8">
        <f xml:space="preserve"> ROUND(D3*0.175 + E3*0.175 + F3*0.175 + G3*0.175 + H3*0.3,0)</f>
        <v>95</v>
      </c>
      <c r="J3" s="8">
        <v>5</v>
      </c>
      <c r="K3" s="8">
        <f>I3+J3</f>
        <v>100</v>
      </c>
      <c r="L3" s="8">
        <v>100</v>
      </c>
      <c r="M3" s="10">
        <v>100</v>
      </c>
    </row>
    <row r="4" spans="1:13" x14ac:dyDescent="0.3">
      <c r="A4" s="7">
        <v>17</v>
      </c>
      <c r="B4" s="7" t="s">
        <v>132</v>
      </c>
      <c r="C4" s="7" t="s">
        <v>133</v>
      </c>
      <c r="D4" s="8">
        <v>78</v>
      </c>
      <c r="E4" s="8">
        <v>96</v>
      </c>
      <c r="F4" s="8">
        <v>96</v>
      </c>
      <c r="G4" s="8">
        <v>95</v>
      </c>
      <c r="H4" s="8">
        <v>98</v>
      </c>
      <c r="I4" s="8">
        <f xml:space="preserve"> ROUND(D4*0.175 + E4*0.175 + F4*0.175 + G4*0.175 + H4*0.3,0)</f>
        <v>93</v>
      </c>
      <c r="J4" s="8">
        <v>5</v>
      </c>
      <c r="K4" s="8">
        <f>I4+J4</f>
        <v>98</v>
      </c>
      <c r="L4" s="8">
        <v>98</v>
      </c>
      <c r="M4" s="10">
        <v>98</v>
      </c>
    </row>
    <row r="5" spans="1:13" x14ac:dyDescent="0.3">
      <c r="A5" s="7">
        <v>20</v>
      </c>
      <c r="B5" s="7" t="s">
        <v>148</v>
      </c>
      <c r="C5" s="7" t="s">
        <v>149</v>
      </c>
      <c r="D5" s="8">
        <v>89</v>
      </c>
      <c r="E5" s="8">
        <v>92</v>
      </c>
      <c r="F5" s="8">
        <v>81</v>
      </c>
      <c r="G5" s="8">
        <v>95</v>
      </c>
      <c r="H5" s="8">
        <v>100</v>
      </c>
      <c r="I5" s="8">
        <f xml:space="preserve"> ROUND(D5*0.175 + E5*0.175 + F5*0.175 + G5*0.175 + H5*0.3,0)</f>
        <v>92</v>
      </c>
      <c r="J5" s="8">
        <v>3</v>
      </c>
      <c r="K5" s="8">
        <f>I5+J5</f>
        <v>95</v>
      </c>
      <c r="L5" s="8">
        <v>95</v>
      </c>
      <c r="M5" s="10">
        <v>95</v>
      </c>
    </row>
    <row r="6" spans="1:13" x14ac:dyDescent="0.3">
      <c r="A6" s="7">
        <v>4</v>
      </c>
      <c r="B6" s="7" t="s">
        <v>44</v>
      </c>
      <c r="C6" s="7" t="s">
        <v>45</v>
      </c>
      <c r="D6" s="8">
        <v>82</v>
      </c>
      <c r="E6" s="8">
        <v>92</v>
      </c>
      <c r="F6" s="8">
        <v>100</v>
      </c>
      <c r="G6" s="8">
        <v>90</v>
      </c>
      <c r="H6" s="8">
        <v>100</v>
      </c>
      <c r="I6" s="8">
        <f xml:space="preserve"> ROUND(D6*0.175 + E6*0.175 + F6*0.175 + G6*0.175 + H6*0.3,0)</f>
        <v>94</v>
      </c>
      <c r="J6" s="8">
        <v>0</v>
      </c>
      <c r="K6" s="8">
        <f>I6+J6</f>
        <v>94</v>
      </c>
      <c r="L6" s="8">
        <v>94</v>
      </c>
      <c r="M6" s="10">
        <v>95</v>
      </c>
    </row>
    <row r="7" spans="1:13" x14ac:dyDescent="0.3">
      <c r="A7" s="7">
        <v>3</v>
      </c>
      <c r="B7" s="7" t="s">
        <v>36</v>
      </c>
      <c r="C7" s="7" t="s">
        <v>37</v>
      </c>
      <c r="D7" s="8">
        <v>83</v>
      </c>
      <c r="E7" s="8">
        <v>100</v>
      </c>
      <c r="F7" s="8">
        <v>82</v>
      </c>
      <c r="G7" s="8">
        <v>95</v>
      </c>
      <c r="H7" s="8">
        <v>93</v>
      </c>
      <c r="I7" s="8">
        <f xml:space="preserve"> ROUND(D7*0.175 + E7*0.175 + F7*0.175 + G7*0.175 + H7*0.3,0)</f>
        <v>91</v>
      </c>
      <c r="J7" s="8">
        <v>0</v>
      </c>
      <c r="K7" s="8">
        <f>I7+J7</f>
        <v>91</v>
      </c>
      <c r="L7" s="8">
        <v>91</v>
      </c>
      <c r="M7" s="10">
        <v>91</v>
      </c>
    </row>
    <row r="8" spans="1:13" x14ac:dyDescent="0.3">
      <c r="A8" s="7">
        <v>13</v>
      </c>
      <c r="B8" s="7" t="s">
        <v>105</v>
      </c>
      <c r="C8" s="7" t="s">
        <v>106</v>
      </c>
      <c r="D8" s="8">
        <v>76</v>
      </c>
      <c r="E8" s="8">
        <v>95</v>
      </c>
      <c r="F8" s="8">
        <v>65</v>
      </c>
      <c r="G8" s="8">
        <v>83</v>
      </c>
      <c r="H8" s="8">
        <v>100</v>
      </c>
      <c r="I8" s="8">
        <f xml:space="preserve"> ROUND(D8*0.175 + E8*0.175 + F8*0.175 + G8*0.175 + H8*0.3,0)</f>
        <v>86</v>
      </c>
      <c r="J8" s="8">
        <v>4</v>
      </c>
      <c r="K8" s="8">
        <f>I8+J8</f>
        <v>90</v>
      </c>
      <c r="L8" s="8">
        <v>90</v>
      </c>
      <c r="M8" s="10">
        <v>90</v>
      </c>
    </row>
    <row r="9" spans="1:13" x14ac:dyDescent="0.3">
      <c r="A9" s="7">
        <v>15</v>
      </c>
      <c r="B9" s="7" t="s">
        <v>123</v>
      </c>
      <c r="C9" s="7" t="s">
        <v>124</v>
      </c>
      <c r="D9" s="8">
        <v>87</v>
      </c>
      <c r="E9" s="8">
        <v>70</v>
      </c>
      <c r="F9" s="8">
        <v>96</v>
      </c>
      <c r="G9" s="8">
        <v>85</v>
      </c>
      <c r="H9" s="8">
        <v>96</v>
      </c>
      <c r="I9" s="8">
        <f xml:space="preserve"> ROUND(D9*0.175 + E9*0.175 + F9*0.175 + G9*0.175 + H9*0.3,0)</f>
        <v>88</v>
      </c>
      <c r="J9" s="8">
        <v>1</v>
      </c>
      <c r="K9" s="8">
        <f>I9+J9</f>
        <v>89</v>
      </c>
      <c r="L9" s="8">
        <v>89</v>
      </c>
      <c r="M9" s="10">
        <v>90</v>
      </c>
    </row>
    <row r="10" spans="1:13" x14ac:dyDescent="0.3">
      <c r="A10" s="1">
        <v>18</v>
      </c>
      <c r="B10" s="1" t="s">
        <v>138</v>
      </c>
      <c r="C10" s="1" t="s">
        <v>139</v>
      </c>
      <c r="D10" s="6">
        <v>76</v>
      </c>
      <c r="E10" s="6">
        <v>70</v>
      </c>
      <c r="F10" s="6">
        <v>83</v>
      </c>
      <c r="G10" s="6">
        <v>85</v>
      </c>
      <c r="H10" s="6">
        <v>93</v>
      </c>
      <c r="I10" s="8">
        <f xml:space="preserve"> ROUND(D10*0.175 + E10*0.175 + F10*0.175 + G10*0.175 + H10*0.3,0)</f>
        <v>83</v>
      </c>
      <c r="J10" s="6">
        <v>1</v>
      </c>
      <c r="K10" s="6">
        <f>I10+J10</f>
        <v>84</v>
      </c>
      <c r="L10" s="9">
        <v>84</v>
      </c>
      <c r="M10" s="9">
        <v>84</v>
      </c>
    </row>
    <row r="11" spans="1:13" x14ac:dyDescent="0.3">
      <c r="A11" s="1">
        <v>14</v>
      </c>
      <c r="B11" s="1" t="s">
        <v>111</v>
      </c>
      <c r="C11" s="1" t="s">
        <v>112</v>
      </c>
      <c r="D11" s="6">
        <v>84</v>
      </c>
      <c r="E11" s="6">
        <v>80</v>
      </c>
      <c r="F11" s="6">
        <v>96</v>
      </c>
      <c r="G11" s="6">
        <v>80</v>
      </c>
      <c r="H11" s="6">
        <v>78</v>
      </c>
      <c r="I11" s="8">
        <f xml:space="preserve"> ROUND(D11*0.175 + E11*0.175 + F11*0.175 + G11*0.175 + H11*0.3,0)</f>
        <v>83</v>
      </c>
      <c r="J11" s="6">
        <v>1</v>
      </c>
      <c r="K11" s="6">
        <f>I11+J11</f>
        <v>84</v>
      </c>
      <c r="L11" s="9">
        <v>84</v>
      </c>
      <c r="M11" s="9">
        <v>84</v>
      </c>
    </row>
    <row r="12" spans="1:13" x14ac:dyDescent="0.3">
      <c r="A12" s="1">
        <v>11</v>
      </c>
      <c r="B12" s="1" t="s">
        <v>91</v>
      </c>
      <c r="C12" s="1" t="s">
        <v>92</v>
      </c>
      <c r="D12" s="6">
        <v>85</v>
      </c>
      <c r="E12" s="6">
        <v>89</v>
      </c>
      <c r="F12" s="6">
        <v>89</v>
      </c>
      <c r="G12" s="6">
        <v>75</v>
      </c>
      <c r="H12" s="6">
        <v>79</v>
      </c>
      <c r="I12" s="8">
        <f xml:space="preserve"> ROUND(D12*0.175 + E12*0.175 + F12*0.175 + G12*0.175 + H12*0.3,0)</f>
        <v>83</v>
      </c>
      <c r="J12" s="6">
        <v>0</v>
      </c>
      <c r="K12" s="6">
        <f>I12+J12</f>
        <v>83</v>
      </c>
      <c r="L12" s="9">
        <v>83</v>
      </c>
      <c r="M12" s="9">
        <v>83</v>
      </c>
    </row>
    <row r="13" spans="1:13" x14ac:dyDescent="0.3">
      <c r="A13" s="1">
        <v>12</v>
      </c>
      <c r="B13" s="1" t="s">
        <v>99</v>
      </c>
      <c r="C13" s="1" t="s">
        <v>100</v>
      </c>
      <c r="D13" s="6">
        <v>76</v>
      </c>
      <c r="E13" s="6">
        <v>80</v>
      </c>
      <c r="F13" s="6">
        <v>88</v>
      </c>
      <c r="G13" s="6">
        <v>90</v>
      </c>
      <c r="H13" s="6">
        <v>75</v>
      </c>
      <c r="I13" s="8">
        <f xml:space="preserve"> ROUND(D13*0.175 + E13*0.175 + F13*0.175 + G13*0.175 + H13*0.3,0)</f>
        <v>81</v>
      </c>
      <c r="J13" s="6">
        <v>2</v>
      </c>
      <c r="K13" s="6">
        <f>I13+J13</f>
        <v>83</v>
      </c>
      <c r="L13" s="9">
        <v>83</v>
      </c>
      <c r="M13" s="9">
        <v>83</v>
      </c>
    </row>
    <row r="14" spans="1:13" x14ac:dyDescent="0.3">
      <c r="A14" s="1">
        <v>16</v>
      </c>
      <c r="B14" s="1" t="s">
        <v>126</v>
      </c>
      <c r="C14" s="1" t="s">
        <v>127</v>
      </c>
      <c r="D14" s="6">
        <v>75</v>
      </c>
      <c r="E14" s="6">
        <v>70</v>
      </c>
      <c r="F14" s="6">
        <v>77</v>
      </c>
      <c r="G14" s="6">
        <v>85</v>
      </c>
      <c r="H14" s="6">
        <v>89</v>
      </c>
      <c r="I14" s="8">
        <f xml:space="preserve"> ROUND(D14*0.175 + E14*0.175 + F14*0.175 + G14*0.175 + H14*0.3,0)</f>
        <v>80</v>
      </c>
      <c r="J14" s="6">
        <v>1</v>
      </c>
      <c r="K14" s="6">
        <f>I14+J14</f>
        <v>81</v>
      </c>
      <c r="L14" s="9">
        <v>81</v>
      </c>
      <c r="M14" s="9">
        <v>82</v>
      </c>
    </row>
    <row r="15" spans="1:13" x14ac:dyDescent="0.3">
      <c r="A15" s="1">
        <v>6</v>
      </c>
      <c r="B15" s="1" t="s">
        <v>56</v>
      </c>
      <c r="C15" s="1" t="s">
        <v>57</v>
      </c>
      <c r="D15" s="6">
        <v>81</v>
      </c>
      <c r="E15" s="6">
        <v>87</v>
      </c>
      <c r="F15" s="6">
        <v>79</v>
      </c>
      <c r="G15" s="6">
        <v>30</v>
      </c>
      <c r="H15" s="6">
        <v>93</v>
      </c>
      <c r="I15" s="8">
        <f xml:space="preserve"> ROUND(D15*0.175 + E15*0.175 + F15*0.175 + G15*0.175 + H15*0.3,0)</f>
        <v>76</v>
      </c>
      <c r="J15" s="6">
        <v>1</v>
      </c>
      <c r="K15" s="6">
        <f>I15+J15</f>
        <v>77</v>
      </c>
      <c r="L15" s="9">
        <v>77</v>
      </c>
      <c r="M15" s="9">
        <v>78</v>
      </c>
    </row>
    <row r="16" spans="1:13" x14ac:dyDescent="0.3">
      <c r="A16" s="1">
        <v>10</v>
      </c>
      <c r="B16" s="1" t="s">
        <v>84</v>
      </c>
      <c r="C16" s="1" t="s">
        <v>85</v>
      </c>
      <c r="D16" s="6">
        <v>73</v>
      </c>
      <c r="E16" s="6">
        <v>80</v>
      </c>
      <c r="F16" s="6">
        <v>48</v>
      </c>
      <c r="G16" s="6">
        <v>80</v>
      </c>
      <c r="H16" s="6">
        <v>89</v>
      </c>
      <c r="I16" s="8">
        <f xml:space="preserve"> ROUND(D16*0.175 + E16*0.175 + F16*0.175 + G16*0.175 + H16*0.3,0)</f>
        <v>76</v>
      </c>
      <c r="J16" s="6">
        <v>0</v>
      </c>
      <c r="K16" s="6">
        <f>I16+J16</f>
        <v>76</v>
      </c>
      <c r="L16" s="9">
        <v>76</v>
      </c>
      <c r="M16" s="9">
        <v>76</v>
      </c>
    </row>
    <row r="17" spans="1:13" x14ac:dyDescent="0.3">
      <c r="A17" s="1">
        <v>7</v>
      </c>
      <c r="B17" s="1" t="s">
        <v>62</v>
      </c>
      <c r="C17" s="7" t="s">
        <v>63</v>
      </c>
      <c r="D17" s="6">
        <v>60</v>
      </c>
      <c r="E17" s="6">
        <v>60</v>
      </c>
      <c r="F17" s="6">
        <v>70</v>
      </c>
      <c r="G17" s="6">
        <v>60</v>
      </c>
      <c r="H17" s="6">
        <v>80</v>
      </c>
      <c r="I17" s="8">
        <f xml:space="preserve"> ROUND(D17*0.175 + E17*0.175 + F17*0.175 + G17*0.175 + H17*0.3,0)</f>
        <v>68</v>
      </c>
      <c r="J17" s="6">
        <v>1</v>
      </c>
      <c r="K17" s="6">
        <f>I17+J17</f>
        <v>69</v>
      </c>
      <c r="L17" s="9">
        <v>69</v>
      </c>
      <c r="M17" s="9">
        <v>69</v>
      </c>
    </row>
    <row r="18" spans="1:13" x14ac:dyDescent="0.3">
      <c r="A18" s="1">
        <v>8</v>
      </c>
      <c r="B18" s="1" t="s">
        <v>75</v>
      </c>
      <c r="C18" s="1" t="s">
        <v>76</v>
      </c>
      <c r="D18" s="6">
        <v>63</v>
      </c>
      <c r="E18" s="6">
        <v>60</v>
      </c>
      <c r="F18" s="6">
        <v>48</v>
      </c>
      <c r="G18" s="6">
        <v>60</v>
      </c>
      <c r="H18" s="6">
        <v>89</v>
      </c>
      <c r="I18" s="8">
        <f xml:space="preserve"> ROUND(D18*0.175 + E18*0.175 + F18*0.175 + G18*0.175 + H18*0.3,0)</f>
        <v>67</v>
      </c>
      <c r="J18" s="6">
        <v>0</v>
      </c>
      <c r="K18" s="6">
        <f>I18+J18</f>
        <v>67</v>
      </c>
      <c r="L18" s="9">
        <v>67</v>
      </c>
      <c r="M18" s="9">
        <v>68</v>
      </c>
    </row>
    <row r="19" spans="1:13" x14ac:dyDescent="0.3">
      <c r="A19" s="1">
        <v>5</v>
      </c>
      <c r="B19" s="1" t="s">
        <v>50</v>
      </c>
      <c r="C19" s="1" t="s">
        <v>51</v>
      </c>
      <c r="D19" s="6">
        <v>76</v>
      </c>
      <c r="E19" s="6">
        <v>65</v>
      </c>
      <c r="F19" s="6">
        <v>49</v>
      </c>
      <c r="G19" s="6">
        <v>75</v>
      </c>
      <c r="H19" s="6">
        <v>54</v>
      </c>
      <c r="I19" s="8">
        <f xml:space="preserve"> ROUND(D19*0.175 + E19*0.175 + F19*0.175 + G19*0.175 + H19*0.3,0)</f>
        <v>63</v>
      </c>
      <c r="J19" s="6">
        <v>0</v>
      </c>
      <c r="K19" s="6">
        <f>I19+J19</f>
        <v>63</v>
      </c>
      <c r="L19" s="9">
        <v>63</v>
      </c>
      <c r="M19" s="9">
        <v>64</v>
      </c>
    </row>
    <row r="20" spans="1:13" x14ac:dyDescent="0.3">
      <c r="A20" s="1">
        <v>9</v>
      </c>
      <c r="B20" s="1" t="s">
        <v>81</v>
      </c>
      <c r="C20" s="1" t="s">
        <v>82</v>
      </c>
      <c r="D20" s="6">
        <v>85</v>
      </c>
      <c r="E20" s="6">
        <v>82</v>
      </c>
      <c r="F20" s="6">
        <v>16</v>
      </c>
      <c r="G20" s="6">
        <v>35</v>
      </c>
      <c r="H20" s="6">
        <v>30</v>
      </c>
      <c r="I20" s="8">
        <f xml:space="preserve"> ROUND(D20*0.175 + E20*0.175 + F20*0.175 + G20*0.175 + H20*0.3,0)</f>
        <v>47</v>
      </c>
      <c r="J20" s="6">
        <v>0</v>
      </c>
      <c r="K20" s="6">
        <f>I20+J20</f>
        <v>47</v>
      </c>
      <c r="L20" s="9">
        <v>47</v>
      </c>
      <c r="M20" s="9">
        <v>60</v>
      </c>
    </row>
    <row r="21" spans="1:13" x14ac:dyDescent="0.3">
      <c r="A21" s="1">
        <v>2</v>
      </c>
      <c r="B21" s="1" t="s">
        <v>28</v>
      </c>
      <c r="C21" s="1" t="s">
        <v>29</v>
      </c>
      <c r="D21" s="6">
        <v>83</v>
      </c>
      <c r="E21" s="6">
        <v>89</v>
      </c>
      <c r="F21" s="6">
        <v>0</v>
      </c>
      <c r="G21" s="6">
        <v>0</v>
      </c>
      <c r="H21" s="6">
        <v>0</v>
      </c>
      <c r="I21" s="8">
        <f xml:space="preserve"> ROUND(D21*0.175 + E21*0.175 + F21*0.175 + G21*0.175 + H21*0.3,0)</f>
        <v>30</v>
      </c>
      <c r="J21" s="6">
        <v>0</v>
      </c>
      <c r="K21" s="6">
        <f>I21+J21</f>
        <v>30</v>
      </c>
      <c r="L21" s="9">
        <v>30</v>
      </c>
      <c r="M21" s="9">
        <v>60</v>
      </c>
    </row>
  </sheetData>
  <sortState xmlns:xlrd2="http://schemas.microsoft.com/office/spreadsheetml/2017/richdata2" ref="A1:M21">
    <sortCondition descending="1" ref="K1:K21"/>
  </sortState>
  <phoneticPr fontId="4" type="noConversion"/>
  <conditionalFormatting sqref="H2">
    <cfRule type="cellIs" dxfId="0" priority="1" operator="equal">
      <formula>33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HW1</vt:lpstr>
      <vt:lpstr>HW2</vt:lpstr>
      <vt:lpstr>HW3</vt:lpstr>
      <vt:lpstr>HW4</vt:lpstr>
      <vt:lpstr>HW5</vt:lpstr>
      <vt:lpstr>Bonus</vt:lpstr>
      <vt:lpstr>Finally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懿轩 李</cp:lastModifiedBy>
  <dcterms:created xsi:type="dcterms:W3CDTF">2023-09-15T11:51:00Z</dcterms:created>
  <dcterms:modified xsi:type="dcterms:W3CDTF">2024-02-01T00:21:00Z</dcterms:modified>
</cp:coreProperties>
</file>