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课程\Excel\第6周数据与例子\"/>
    </mc:Choice>
  </mc:AlternateContent>
  <bookViews>
    <workbookView xWindow="0" yWindow="0" windowWidth="21570" windowHeight="8175" activeTab="11"/>
  </bookViews>
  <sheets>
    <sheet name="规划问题" sheetId="5" r:id="rId1"/>
    <sheet name="方程组求解" sheetId="6" r:id="rId2"/>
    <sheet name="数据包络分析" sheetId="3" r:id="rId3"/>
    <sheet name="图书销售网点设置" sheetId="4" r:id="rId4"/>
    <sheet name="取料问题" sheetId="7" r:id="rId5"/>
    <sheet name="求解线性拟合" sheetId="8" r:id="rId6"/>
    <sheet name="最佳数字组合" sheetId="9" r:id="rId7"/>
    <sheet name="配料问题" sheetId="10" r:id="rId8"/>
    <sheet name="任务分配" sheetId="11" r:id="rId9"/>
    <sheet name="旅行商问题" sheetId="13" r:id="rId10"/>
    <sheet name="敏感性分析" sheetId="14" r:id="rId11"/>
    <sheet name="常见问题" sheetId="15" r:id="rId12"/>
  </sheets>
  <definedNames>
    <definedName name="solver_adj" localSheetId="9" hidden="1">旅行商问题!$C$13:$I$20</definedName>
    <definedName name="solver_adj" localSheetId="2" hidden="1">数据包络分析!$H$3:$H$9</definedName>
    <definedName name="solver_cvg" localSheetId="9" hidden="1">0.0001</definedName>
    <definedName name="solver_cvg" localSheetId="2" hidden="1">0.0001</definedName>
    <definedName name="solver_drv" localSheetId="9" hidden="1">1</definedName>
    <definedName name="solver_drv" localSheetId="2" hidden="1">1</definedName>
    <definedName name="solver_eng" localSheetId="9" hidden="1">2</definedName>
    <definedName name="solver_eng" localSheetId="2" hidden="1">2</definedName>
    <definedName name="solver_eng" localSheetId="3" hidden="1">1</definedName>
    <definedName name="solver_est" localSheetId="9" hidden="1">1</definedName>
    <definedName name="solver_est" localSheetId="2" hidden="1">1</definedName>
    <definedName name="solver_itr" localSheetId="9" hidden="1">100</definedName>
    <definedName name="solver_itr" localSheetId="2" hidden="1">2147483647</definedName>
    <definedName name="solver_lhs1" localSheetId="9" hidden="1">旅行商问题!$J$14:$J$20</definedName>
    <definedName name="solver_lhs1" localSheetId="2" hidden="1">数据包络分析!$B$12:$C$12</definedName>
    <definedName name="solver_lhs10" localSheetId="9" hidden="1">旅行商问题!$E$17:$E$19</definedName>
    <definedName name="solver_lhs11" localSheetId="9" hidden="1">旅行商问题!$F$18:$F$19</definedName>
    <definedName name="solver_lhs12" localSheetId="9" hidden="1">旅行商问题!$G$19</definedName>
    <definedName name="solver_lhs2" localSheetId="9" hidden="1">旅行商问题!$C$21:$I$21</definedName>
    <definedName name="solver_lhs2" localSheetId="2" hidden="1">数据包络分析!$D$12:$F$12</definedName>
    <definedName name="solver_lhs3" localSheetId="9" hidden="1">旅行商问题!$C$24:$I$30</definedName>
    <definedName name="solver_lhs3" localSheetId="2" hidden="1">数据包络分析!$H$2</definedName>
    <definedName name="solver_lhs4" localSheetId="9" hidden="1">旅行商问题!$C$13</definedName>
    <definedName name="solver_lhs5" localSheetId="9" hidden="1">旅行商问题!$C$13:$I$13</definedName>
    <definedName name="solver_lhs6" localSheetId="9" hidden="1">旅行商问题!$C$13:$I$13</definedName>
    <definedName name="solver_lhs7" localSheetId="9" hidden="1">旅行商问题!$C$13:$I$13</definedName>
    <definedName name="solver_lhs8" localSheetId="9" hidden="1">旅行商问题!$C$14:$I$20</definedName>
    <definedName name="solver_lhs9" localSheetId="9" hidden="1">旅行商问题!$E$17:$E$19</definedName>
    <definedName name="solver_lin" localSheetId="9" hidden="1">1</definedName>
    <definedName name="solver_mip" localSheetId="9" hidden="1">2147483647</definedName>
    <definedName name="solver_mip" localSheetId="2" hidden="1">2147483647</definedName>
    <definedName name="solver_mni" localSheetId="9" hidden="1">30</definedName>
    <definedName name="solver_mni" localSheetId="2" hidden="1">30</definedName>
    <definedName name="solver_mrt" localSheetId="9" hidden="1">0.075</definedName>
    <definedName name="solver_mrt" localSheetId="2" hidden="1">0.075</definedName>
    <definedName name="solver_msl" localSheetId="9" hidden="1">2</definedName>
    <definedName name="solver_msl" localSheetId="2" hidden="1">2</definedName>
    <definedName name="solver_neg" localSheetId="9" hidden="1">2</definedName>
    <definedName name="solver_neg" localSheetId="2" hidden="1">1</definedName>
    <definedName name="solver_neg" localSheetId="3" hidden="1">1</definedName>
    <definedName name="solver_nod" localSheetId="9" hidden="1">2147483647</definedName>
    <definedName name="solver_nod" localSheetId="2" hidden="1">2147483647</definedName>
    <definedName name="solver_num" localSheetId="9" hidden="1">8</definedName>
    <definedName name="solver_num" localSheetId="2" hidden="1">3</definedName>
    <definedName name="solver_num" localSheetId="3" hidden="1">0</definedName>
    <definedName name="solver_nwt" localSheetId="9" hidden="1">1</definedName>
    <definedName name="solver_nwt" localSheetId="2" hidden="1">1</definedName>
    <definedName name="solver_opt" localSheetId="9" hidden="1">旅行商问题!$K$21</definedName>
    <definedName name="solver_opt" localSheetId="2" hidden="1">数据包络分析!$H$9</definedName>
    <definedName name="solver_opt" localSheetId="3" hidden="1">图书销售网点设置!$E$21</definedName>
    <definedName name="solver_pre" localSheetId="9" hidden="1">0.000001</definedName>
    <definedName name="solver_pre" localSheetId="2" hidden="1">0.000001</definedName>
    <definedName name="solver_rbv" localSheetId="9" hidden="1">1</definedName>
    <definedName name="solver_rbv" localSheetId="2" hidden="1">1</definedName>
    <definedName name="solver_rel1" localSheetId="9" hidden="1">2</definedName>
    <definedName name="solver_rel1" localSheetId="2" hidden="1">1</definedName>
    <definedName name="solver_rel10" localSheetId="9" hidden="1">5</definedName>
    <definedName name="solver_rel11" localSheetId="9" hidden="1">5</definedName>
    <definedName name="solver_rel12" localSheetId="9" hidden="1">5</definedName>
    <definedName name="solver_rel2" localSheetId="9" hidden="1">2</definedName>
    <definedName name="solver_rel2" localSheetId="2" hidden="1">3</definedName>
    <definedName name="solver_rel3" localSheetId="9" hidden="1">1</definedName>
    <definedName name="solver_rel3" localSheetId="2" hidden="1">2</definedName>
    <definedName name="solver_rel4" localSheetId="9" hidden="1">2</definedName>
    <definedName name="solver_rel5" localSheetId="9" hidden="1">1</definedName>
    <definedName name="solver_rel6" localSheetId="9" hidden="1">4</definedName>
    <definedName name="solver_rel7" localSheetId="9" hidden="1">3</definedName>
    <definedName name="solver_rel8" localSheetId="9" hidden="1">5</definedName>
    <definedName name="solver_rel9" localSheetId="9" hidden="1">5</definedName>
    <definedName name="solver_rhs1" localSheetId="9" hidden="1">1</definedName>
    <definedName name="solver_rhs1" localSheetId="2" hidden="1">数据包络分析!$B$11:$C$11</definedName>
    <definedName name="solver_rhs10" localSheetId="9" hidden="1">二进制</definedName>
    <definedName name="solver_rhs11" localSheetId="9" hidden="1">二进制</definedName>
    <definedName name="solver_rhs12" localSheetId="9" hidden="1">二进制</definedName>
    <definedName name="solver_rhs2" localSheetId="9" hidden="1">1</definedName>
    <definedName name="solver_rhs2" localSheetId="2" hidden="1">数据包络分析!$D$11:$F$11</definedName>
    <definedName name="solver_rhs3" localSheetId="9" hidden="1">6</definedName>
    <definedName name="solver_rhs3" localSheetId="2" hidden="1">1</definedName>
    <definedName name="solver_rhs4" localSheetId="9" hidden="1">1</definedName>
    <definedName name="solver_rhs5" localSheetId="9" hidden="1">7</definedName>
    <definedName name="solver_rhs6" localSheetId="9" hidden="1">整数</definedName>
    <definedName name="solver_rhs7" localSheetId="9" hidden="1">0</definedName>
    <definedName name="solver_rhs8" localSheetId="9" hidden="1">二进制</definedName>
    <definedName name="solver_rhs9" localSheetId="9" hidden="1">二进制</definedName>
    <definedName name="solver_rlx" localSheetId="9" hidden="1">2</definedName>
    <definedName name="solver_rlx" localSheetId="2" hidden="1">2</definedName>
    <definedName name="solver_rsd" localSheetId="9" hidden="1">0</definedName>
    <definedName name="solver_rsd" localSheetId="2" hidden="1">0</definedName>
    <definedName name="solver_scl" localSheetId="9" hidden="1">2</definedName>
    <definedName name="solver_scl" localSheetId="2" hidden="1">1</definedName>
    <definedName name="solver_sho" localSheetId="9" hidden="1">2</definedName>
    <definedName name="solver_sho" localSheetId="2" hidden="1">2</definedName>
    <definedName name="solver_ssz" localSheetId="9" hidden="1">100</definedName>
    <definedName name="solver_ssz" localSheetId="2" hidden="1">100</definedName>
    <definedName name="solver_tim" localSheetId="9" hidden="1">100</definedName>
    <definedName name="solver_tim" localSheetId="2" hidden="1">2147483647</definedName>
    <definedName name="solver_tol" localSheetId="9" hidden="1">0.05</definedName>
    <definedName name="solver_tol" localSheetId="2" hidden="1">0.01</definedName>
    <definedName name="solver_typ" localSheetId="9" hidden="1">2</definedName>
    <definedName name="solver_typ" localSheetId="2" hidden="1">2</definedName>
    <definedName name="solver_typ" localSheetId="3" hidden="1">1</definedName>
    <definedName name="solver_val" localSheetId="9" hidden="1">0</definedName>
    <definedName name="solver_val" localSheetId="2" hidden="1">0</definedName>
    <definedName name="solver_val" localSheetId="3" hidden="1">0</definedName>
    <definedName name="solver_ver" localSheetId="9" hidden="1">3</definedName>
    <definedName name="solver_ver" localSheetId="2" hidden="1">3</definedName>
    <definedName name="solver_ver" localSheetId="3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5" l="1"/>
  <c r="B4" i="15"/>
  <c r="H3" i="15"/>
  <c r="B3" i="15"/>
  <c r="E5" i="7" l="1"/>
  <c r="D5" i="7"/>
  <c r="E4" i="7"/>
  <c r="D4" i="7"/>
  <c r="E3" i="7"/>
  <c r="D3" i="7"/>
  <c r="E2" i="7"/>
  <c r="D2" i="7"/>
  <c r="J19" i="4" l="1"/>
</calcChain>
</file>

<file path=xl/sharedStrings.xml><?xml version="1.0" encoding="utf-8"?>
<sst xmlns="http://schemas.openxmlformats.org/spreadsheetml/2006/main" count="340" uniqueCount="285">
  <si>
    <t>乙</t>
  </si>
  <si>
    <t>丙</t>
  </si>
  <si>
    <t>丁</t>
  </si>
  <si>
    <t>A</t>
  </si>
  <si>
    <t>B</t>
  </si>
  <si>
    <t>C</t>
  </si>
  <si>
    <t>未知数</t>
    <phoneticPr fontId="5" type="noConversion"/>
  </si>
  <si>
    <t>X1</t>
    <phoneticPr fontId="5" type="noConversion"/>
  </si>
  <si>
    <t>X2</t>
  </si>
  <si>
    <t>X3</t>
  </si>
  <si>
    <t>X4</t>
  </si>
  <si>
    <t>X5</t>
  </si>
  <si>
    <t>X6</t>
  </si>
  <si>
    <t>方程解</t>
    <phoneticPr fontId="5" type="noConversion"/>
  </si>
  <si>
    <t>方程1系数</t>
    <phoneticPr fontId="5" type="noConversion"/>
  </si>
  <si>
    <t>方程2系数</t>
  </si>
  <si>
    <t>方程3系数</t>
  </si>
  <si>
    <t>方程4系数</t>
  </si>
  <si>
    <t>方程5系数</t>
  </si>
  <si>
    <t>方程6系数</t>
  </si>
  <si>
    <t>方程计算式1</t>
    <phoneticPr fontId="5" type="noConversion"/>
  </si>
  <si>
    <t>方程1结果</t>
    <phoneticPr fontId="5" type="noConversion"/>
  </si>
  <si>
    <t>方程计算式2</t>
  </si>
  <si>
    <t>方程2结果</t>
  </si>
  <si>
    <t>方程计算式3</t>
  </si>
  <si>
    <t>方程3结果</t>
  </si>
  <si>
    <t>方程计算式4</t>
  </si>
  <si>
    <t>方程4结果</t>
  </si>
  <si>
    <t>方程计算式5</t>
  </si>
  <si>
    <t>方程5结果</t>
  </si>
  <si>
    <t>方程计算式6</t>
  </si>
  <si>
    <t>方程6结果</t>
  </si>
  <si>
    <t>投入</t>
    <phoneticPr fontId="5" type="noConversion"/>
  </si>
  <si>
    <t>产出</t>
    <phoneticPr fontId="5" type="noConversion"/>
  </si>
  <si>
    <t>银行网点</t>
    <phoneticPr fontId="5" type="noConversion"/>
  </si>
  <si>
    <t>职员数(人)</t>
    <phoneticPr fontId="5" type="noConversion"/>
  </si>
  <si>
    <r>
      <t>营业面积（M</t>
    </r>
    <r>
      <rPr>
        <b/>
        <vertAlign val="superscript"/>
        <sz val="12"/>
        <rFont val="Arial Unicode MS"/>
        <family val="2"/>
        <charset val="134"/>
      </rPr>
      <t>2</t>
    </r>
    <r>
      <rPr>
        <b/>
        <sz val="12"/>
        <rFont val="Arial Unicode MS"/>
        <family val="2"/>
        <charset val="134"/>
      </rPr>
      <t>）</t>
    </r>
    <phoneticPr fontId="5" type="noConversion"/>
  </si>
  <si>
    <t>储蓄存款（万元）</t>
    <phoneticPr fontId="5" type="noConversion"/>
  </si>
  <si>
    <t>贷款（万元）</t>
    <phoneticPr fontId="5" type="noConversion"/>
  </si>
  <si>
    <t>中间业务（万元）</t>
    <phoneticPr fontId="5" type="noConversion"/>
  </si>
  <si>
    <t>λ之和</t>
    <phoneticPr fontId="5" type="noConversion"/>
  </si>
  <si>
    <t>分理处1</t>
    <phoneticPr fontId="5" type="noConversion"/>
  </si>
  <si>
    <r>
      <t>λ</t>
    </r>
    <r>
      <rPr>
        <vertAlign val="subscript"/>
        <sz val="12"/>
        <color theme="1"/>
        <rFont val="Arial Unicode MS"/>
        <family val="2"/>
        <charset val="134"/>
      </rPr>
      <t>1</t>
    </r>
    <phoneticPr fontId="5" type="noConversion"/>
  </si>
  <si>
    <t>分理处2</t>
  </si>
  <si>
    <r>
      <t>λ</t>
    </r>
    <r>
      <rPr>
        <vertAlign val="subscript"/>
        <sz val="12"/>
        <color theme="1"/>
        <rFont val="Arial Unicode MS"/>
        <family val="2"/>
        <charset val="134"/>
      </rPr>
      <t>2</t>
    </r>
    <r>
      <rPr>
        <sz val="11"/>
        <color theme="1"/>
        <rFont val="宋体"/>
        <family val="2"/>
        <charset val="134"/>
        <scheme val="minor"/>
      </rPr>
      <t/>
    </r>
    <phoneticPr fontId="5" type="noConversion"/>
  </si>
  <si>
    <t>分理处3</t>
  </si>
  <si>
    <r>
      <t>λ</t>
    </r>
    <r>
      <rPr>
        <vertAlign val="subscript"/>
        <sz val="12"/>
        <color theme="1"/>
        <rFont val="Arial Unicode MS"/>
        <family val="2"/>
        <charset val="134"/>
      </rPr>
      <t>3</t>
    </r>
    <r>
      <rPr>
        <sz val="11"/>
        <color theme="1"/>
        <rFont val="宋体"/>
        <family val="2"/>
        <charset val="134"/>
        <scheme val="minor"/>
      </rPr>
      <t/>
    </r>
    <phoneticPr fontId="5" type="noConversion"/>
  </si>
  <si>
    <t>分理处4</t>
  </si>
  <si>
    <r>
      <t>λ</t>
    </r>
    <r>
      <rPr>
        <vertAlign val="subscript"/>
        <sz val="12"/>
        <color theme="1"/>
        <rFont val="Arial Unicode MS"/>
        <family val="2"/>
        <charset val="134"/>
      </rPr>
      <t>4</t>
    </r>
    <r>
      <rPr>
        <sz val="11"/>
        <color theme="1"/>
        <rFont val="宋体"/>
        <family val="2"/>
        <charset val="134"/>
        <scheme val="minor"/>
      </rPr>
      <t/>
    </r>
    <phoneticPr fontId="5" type="noConversion"/>
  </si>
  <si>
    <t>分理处5</t>
  </si>
  <si>
    <r>
      <t>λ</t>
    </r>
    <r>
      <rPr>
        <vertAlign val="subscript"/>
        <sz val="12"/>
        <color theme="1"/>
        <rFont val="Arial Unicode MS"/>
        <family val="2"/>
        <charset val="134"/>
      </rPr>
      <t>5</t>
    </r>
    <r>
      <rPr>
        <sz val="11"/>
        <color theme="1"/>
        <rFont val="宋体"/>
        <family val="2"/>
        <charset val="134"/>
        <scheme val="minor"/>
      </rPr>
      <t/>
    </r>
    <phoneticPr fontId="5" type="noConversion"/>
  </si>
  <si>
    <t>分理处6</t>
  </si>
  <si>
    <r>
      <t>λ</t>
    </r>
    <r>
      <rPr>
        <vertAlign val="subscript"/>
        <sz val="12"/>
        <color theme="1"/>
        <rFont val="Arial Unicode MS"/>
        <family val="2"/>
        <charset val="134"/>
      </rPr>
      <t>6</t>
    </r>
    <r>
      <rPr>
        <sz val="11"/>
        <color theme="1"/>
        <rFont val="宋体"/>
        <family val="2"/>
        <charset val="134"/>
        <scheme val="minor"/>
      </rPr>
      <t/>
    </r>
    <phoneticPr fontId="5" type="noConversion"/>
  </si>
  <si>
    <t>E</t>
    <phoneticPr fontId="5" type="noConversion"/>
  </si>
  <si>
    <t>分理处1</t>
    <phoneticPr fontId="5" type="noConversion"/>
  </si>
  <si>
    <t>区域1</t>
    <phoneticPr fontId="5" type="noConversion"/>
  </si>
  <si>
    <t>区域2</t>
  </si>
  <si>
    <t>区域3</t>
  </si>
  <si>
    <t>区域4</t>
  </si>
  <si>
    <t>区域5</t>
  </si>
  <si>
    <t>区域6</t>
  </si>
  <si>
    <t>区域7</t>
  </si>
  <si>
    <t>选中的相邻区域</t>
    <phoneticPr fontId="5" type="noConversion"/>
  </si>
  <si>
    <t>总人数</t>
    <phoneticPr fontId="5" type="noConversion"/>
  </si>
  <si>
    <t>本区域选择</t>
    <phoneticPr fontId="5" type="noConversion"/>
  </si>
  <si>
    <t>本区域</t>
    <phoneticPr fontId="5" type="noConversion"/>
  </si>
  <si>
    <t>选中的区域</t>
    <phoneticPr fontId="5" type="noConversion"/>
  </si>
  <si>
    <t>销售点人数</t>
    <phoneticPr fontId="5" type="noConversion"/>
  </si>
  <si>
    <t>药品</t>
  </si>
  <si>
    <t>原料</t>
  </si>
  <si>
    <t>甲</t>
  </si>
  <si>
    <t>钢管总长度</t>
    <phoneticPr fontId="5" type="noConversion"/>
  </si>
  <si>
    <t>钢管截取长度</t>
    <phoneticPr fontId="5" type="noConversion"/>
  </si>
  <si>
    <t>最多截取次数</t>
    <phoneticPr fontId="5" type="noConversion"/>
  </si>
  <si>
    <t>剩料</t>
    <phoneticPr fontId="5" type="noConversion"/>
  </si>
  <si>
    <t>X</t>
    <phoneticPr fontId="11" type="noConversion"/>
  </si>
  <si>
    <t>Y</t>
    <phoneticPr fontId="11" type="noConversion"/>
  </si>
  <si>
    <t>备选数字</t>
    <phoneticPr fontId="5" type="noConversion"/>
  </si>
  <si>
    <t>是否选中</t>
    <phoneticPr fontId="5" type="noConversion"/>
  </si>
  <si>
    <t>目标值</t>
    <phoneticPr fontId="5" type="noConversion"/>
  </si>
  <si>
    <t>汇总值</t>
    <phoneticPr fontId="5" type="noConversion"/>
  </si>
  <si>
    <t>与目标值差异</t>
    <phoneticPr fontId="5" type="noConversion"/>
  </si>
  <si>
    <t>使用数字个数</t>
    <phoneticPr fontId="5" type="noConversion"/>
  </si>
  <si>
    <t>数据限定</t>
    <phoneticPr fontId="5" type="noConversion"/>
  </si>
  <si>
    <t>原料成本</t>
  </si>
  <si>
    <t>每月限制用量</t>
    <phoneticPr fontId="5" type="noConversion"/>
  </si>
  <si>
    <t>甲中所占比例要求</t>
    <phoneticPr fontId="5" type="noConversion"/>
  </si>
  <si>
    <t>乙中所占比例要求</t>
    <phoneticPr fontId="5" type="noConversion"/>
  </si>
  <si>
    <t>丙中所占比例要求</t>
    <phoneticPr fontId="5" type="noConversion"/>
  </si>
  <si>
    <t>实际用量</t>
    <phoneticPr fontId="5" type="noConversion"/>
  </si>
  <si>
    <t>原料A</t>
    <phoneticPr fontId="5" type="noConversion"/>
  </si>
  <si>
    <t>原料B</t>
    <phoneticPr fontId="5" type="noConversion"/>
  </si>
  <si>
    <t>原料C</t>
    <phoneticPr fontId="5" type="noConversion"/>
  </si>
  <si>
    <t>加工费</t>
    <phoneticPr fontId="5" type="noConversion"/>
  </si>
  <si>
    <t>售价</t>
    <phoneticPr fontId="5" type="noConversion"/>
  </si>
  <si>
    <t>原料A比例</t>
    <phoneticPr fontId="5" type="noConversion"/>
  </si>
  <si>
    <t>原料B比例</t>
    <phoneticPr fontId="5" type="noConversion"/>
  </si>
  <si>
    <t>原料C比例</t>
    <phoneticPr fontId="5" type="noConversion"/>
  </si>
  <si>
    <t>生产数量</t>
    <phoneticPr fontId="5" type="noConversion"/>
  </si>
  <si>
    <t>比例总和</t>
    <phoneticPr fontId="5" type="noConversion"/>
  </si>
  <si>
    <t>甲</t>
    <phoneticPr fontId="5" type="noConversion"/>
  </si>
  <si>
    <t>总共利润</t>
    <phoneticPr fontId="5" type="noConversion"/>
  </si>
  <si>
    <t>星期一</t>
    <phoneticPr fontId="5" type="noConversion"/>
  </si>
  <si>
    <t>星期二</t>
  </si>
  <si>
    <t>星期三</t>
  </si>
  <si>
    <t>星期四</t>
  </si>
  <si>
    <t>星期五</t>
  </si>
  <si>
    <t>星期六</t>
  </si>
  <si>
    <t>星期日</t>
  </si>
  <si>
    <t>是否上班</t>
    <phoneticPr fontId="5" type="noConversion"/>
  </si>
  <si>
    <t>护士1</t>
  </si>
  <si>
    <t>护士2</t>
  </si>
  <si>
    <t>护士3</t>
  </si>
  <si>
    <t>护士4</t>
  </si>
  <si>
    <t>护士5</t>
  </si>
  <si>
    <t>护士6</t>
  </si>
  <si>
    <t>护士7</t>
  </si>
  <si>
    <t>护士8</t>
  </si>
  <si>
    <t>护士9</t>
  </si>
  <si>
    <t>护士10</t>
  </si>
  <si>
    <t>护士11</t>
  </si>
  <si>
    <t>护士12</t>
  </si>
  <si>
    <t>护士13</t>
  </si>
  <si>
    <t>护士14</t>
  </si>
  <si>
    <t>护士15</t>
  </si>
  <si>
    <t>护士16</t>
  </si>
  <si>
    <t>护士17</t>
  </si>
  <si>
    <t>护士18</t>
  </si>
  <si>
    <t>护士19</t>
  </si>
  <si>
    <t>护士20</t>
  </si>
  <si>
    <t>护士21</t>
  </si>
  <si>
    <t>护士22</t>
  </si>
  <si>
    <t>护士23</t>
  </si>
  <si>
    <t>护士24</t>
  </si>
  <si>
    <t>护士25</t>
  </si>
  <si>
    <t>护士26</t>
  </si>
  <si>
    <t>护士27</t>
  </si>
  <si>
    <t>护士28</t>
  </si>
  <si>
    <t>护士29</t>
  </si>
  <si>
    <t>护士30</t>
  </si>
  <si>
    <t>护士31</t>
  </si>
  <si>
    <t>护士32</t>
  </si>
  <si>
    <t>护士33</t>
  </si>
  <si>
    <t>护士34</t>
  </si>
  <si>
    <t>护士35</t>
  </si>
  <si>
    <t>护士36</t>
  </si>
  <si>
    <t>护士37</t>
  </si>
  <si>
    <t>护士38</t>
  </si>
  <si>
    <t>护士39</t>
  </si>
  <si>
    <t>护士40</t>
  </si>
  <si>
    <t>护士41</t>
  </si>
  <si>
    <t>护士42</t>
  </si>
  <si>
    <t>护士43</t>
  </si>
  <si>
    <t>护士44</t>
  </si>
  <si>
    <t>护士45</t>
  </si>
  <si>
    <t>护士46</t>
  </si>
  <si>
    <t>护士47</t>
  </si>
  <si>
    <t>护士48</t>
  </si>
  <si>
    <t>护士49</t>
  </si>
  <si>
    <t>护士50</t>
  </si>
  <si>
    <t>护士51</t>
  </si>
  <si>
    <t>护士52</t>
  </si>
  <si>
    <t>护士53</t>
  </si>
  <si>
    <t>护士54</t>
  </si>
  <si>
    <t>护士55</t>
  </si>
  <si>
    <t>护士56</t>
  </si>
  <si>
    <t>护士57</t>
  </si>
  <si>
    <t>护士58</t>
  </si>
  <si>
    <t>护士59</t>
  </si>
  <si>
    <t>护士60</t>
  </si>
  <si>
    <t>护士61</t>
  </si>
  <si>
    <t>护士62</t>
  </si>
  <si>
    <t>护士63</t>
  </si>
  <si>
    <t>护士64</t>
  </si>
  <si>
    <t>护士65</t>
  </si>
  <si>
    <t>护士66</t>
  </si>
  <si>
    <t>护士67</t>
  </si>
  <si>
    <t>护士68</t>
  </si>
  <si>
    <t>护士69</t>
  </si>
  <si>
    <t>护士70</t>
  </si>
  <si>
    <t>护士71</t>
  </si>
  <si>
    <t>护士72</t>
  </si>
  <si>
    <t>护士73</t>
  </si>
  <si>
    <t>护士74</t>
  </si>
  <si>
    <t>护士75</t>
  </si>
  <si>
    <t>护士76</t>
  </si>
  <si>
    <t>护士77</t>
  </si>
  <si>
    <t>护士78</t>
  </si>
  <si>
    <t>护士79</t>
  </si>
  <si>
    <t>护士80</t>
  </si>
  <si>
    <t>护士81</t>
  </si>
  <si>
    <t>护士82</t>
  </si>
  <si>
    <t>护士83</t>
  </si>
  <si>
    <t>护士84</t>
  </si>
  <si>
    <t>护士85</t>
  </si>
  <si>
    <t>护士86</t>
  </si>
  <si>
    <t>护士87</t>
  </si>
  <si>
    <t>护士88</t>
  </si>
  <si>
    <t>护士89</t>
  </si>
  <si>
    <t>护士90</t>
  </si>
  <si>
    <t>护士91</t>
  </si>
  <si>
    <t>护士92</t>
  </si>
  <si>
    <t>护士93</t>
  </si>
  <si>
    <t>护士94</t>
  </si>
  <si>
    <t>护士95</t>
  </si>
  <si>
    <t>护士96</t>
  </si>
  <si>
    <t>护士97</t>
  </si>
  <si>
    <t>护士98</t>
  </si>
  <si>
    <t>护士99</t>
  </si>
  <si>
    <t>护士100</t>
  </si>
  <si>
    <t>护士101</t>
  </si>
  <si>
    <t>护士102</t>
  </si>
  <si>
    <t>护士103</t>
  </si>
  <si>
    <t>护士104</t>
  </si>
  <si>
    <t>护士105</t>
  </si>
  <si>
    <t>护士106</t>
  </si>
  <si>
    <t>护士107</t>
  </si>
  <si>
    <t>护士108</t>
  </si>
  <si>
    <t>护士109</t>
  </si>
  <si>
    <t>护士110</t>
  </si>
  <si>
    <t>护士111</t>
  </si>
  <si>
    <t>护士112</t>
  </si>
  <si>
    <t>护士113</t>
  </si>
  <si>
    <t>护士114</t>
  </si>
  <si>
    <t>护士115</t>
  </si>
  <si>
    <t>护士116</t>
  </si>
  <si>
    <t>护士117</t>
  </si>
  <si>
    <t>护士118</t>
  </si>
  <si>
    <t>护士119</t>
  </si>
  <si>
    <t>护士120</t>
  </si>
  <si>
    <t>护士121</t>
  </si>
  <si>
    <t>护士122</t>
  </si>
  <si>
    <t>护士123</t>
  </si>
  <si>
    <t>护士124</t>
  </si>
  <si>
    <t>护士125</t>
  </si>
  <si>
    <t>护士126</t>
  </si>
  <si>
    <t>实际人数</t>
    <phoneticPr fontId="5" type="noConversion"/>
  </si>
  <si>
    <t>要求人数</t>
    <phoneticPr fontId="5" type="noConversion"/>
  </si>
  <si>
    <t>出发地</t>
    <phoneticPr fontId="11" type="noConversion"/>
  </si>
  <si>
    <t>时间估算</t>
    <phoneticPr fontId="11" type="noConversion"/>
  </si>
  <si>
    <t>A小区</t>
    <phoneticPr fontId="11" type="noConversion"/>
  </si>
  <si>
    <t>B小区</t>
    <phoneticPr fontId="11" type="noConversion"/>
  </si>
  <si>
    <t>C小区</t>
    <phoneticPr fontId="11" type="noConversion"/>
  </si>
  <si>
    <t>D小区</t>
    <phoneticPr fontId="11" type="noConversion"/>
  </si>
  <si>
    <t>E小区</t>
    <phoneticPr fontId="11" type="noConversion"/>
  </si>
  <si>
    <t>F小区</t>
    <phoneticPr fontId="11" type="noConversion"/>
  </si>
  <si>
    <t>G小区</t>
    <phoneticPr fontId="11" type="noConversion"/>
  </si>
  <si>
    <t>抵达地</t>
    <phoneticPr fontId="11" type="noConversion"/>
  </si>
  <si>
    <t>路线规划</t>
    <phoneticPr fontId="11" type="noConversion"/>
  </si>
  <si>
    <t>线路顺序</t>
    <phoneticPr fontId="11" type="noConversion"/>
  </si>
  <si>
    <t>来源唯一性</t>
    <phoneticPr fontId="11" type="noConversion"/>
  </si>
  <si>
    <t>所需时间</t>
    <phoneticPr fontId="11" type="noConversion"/>
  </si>
  <si>
    <t>目标唯一性</t>
    <phoneticPr fontId="11" type="noConversion"/>
  </si>
  <si>
    <t>合计时间</t>
    <phoneticPr fontId="11" type="noConversion"/>
  </si>
  <si>
    <t>辅助区域</t>
    <phoneticPr fontId="11" type="noConversion"/>
  </si>
  <si>
    <t>证券名称</t>
  </si>
  <si>
    <t>证券种类</t>
  </si>
  <si>
    <t>信用等级</t>
  </si>
  <si>
    <t>到期年限</t>
  </si>
  <si>
    <t>到期税前收益（%）</t>
  </si>
  <si>
    <t>购买金额</t>
    <phoneticPr fontId="5" type="noConversion"/>
  </si>
  <si>
    <t>市政</t>
  </si>
  <si>
    <t>代办机构</t>
  </si>
  <si>
    <t>政府</t>
  </si>
  <si>
    <t>D</t>
  </si>
  <si>
    <t>E</t>
  </si>
  <si>
    <t>市政及代办购买</t>
    <phoneticPr fontId="5" type="noConversion"/>
  </si>
  <si>
    <t>总共资金</t>
    <phoneticPr fontId="5" type="noConversion"/>
  </si>
  <si>
    <t>综合信用等级</t>
    <phoneticPr fontId="5" type="noConversion"/>
  </si>
  <si>
    <t>平均年限</t>
    <phoneticPr fontId="5" type="noConversion"/>
  </si>
  <si>
    <t>最终收益</t>
    <phoneticPr fontId="5" type="noConversion"/>
  </si>
  <si>
    <t>未知数</t>
    <phoneticPr fontId="11" type="noConversion"/>
  </si>
  <si>
    <t>X</t>
    <phoneticPr fontId="11" type="noConversion"/>
  </si>
  <si>
    <t>Y</t>
    <phoneticPr fontId="11" type="noConversion"/>
  </si>
  <si>
    <t>未知数</t>
    <phoneticPr fontId="11" type="noConversion"/>
  </si>
  <si>
    <t>方程解</t>
    <phoneticPr fontId="11" type="noConversion"/>
  </si>
  <si>
    <r>
      <t>方程计算式</t>
    </r>
    <r>
      <rPr>
        <sz val="12"/>
        <color theme="1"/>
        <rFont val="Arial"/>
        <family val="2"/>
      </rPr>
      <t>1</t>
    </r>
    <phoneticPr fontId="11" type="noConversion"/>
  </si>
  <si>
    <t>方程1结果</t>
    <phoneticPr fontId="11" type="noConversion"/>
  </si>
  <si>
    <r>
      <t>方程计算式</t>
    </r>
    <r>
      <rPr>
        <sz val="12"/>
        <color theme="1"/>
        <rFont val="Arial"/>
        <family val="2"/>
      </rPr>
      <t>1</t>
    </r>
    <phoneticPr fontId="11" type="noConversion"/>
  </si>
  <si>
    <t>方程1结果</t>
    <phoneticPr fontId="11" type="noConversion"/>
  </si>
  <si>
    <r>
      <t>方程计算式2</t>
    </r>
    <r>
      <rPr>
        <sz val="12"/>
        <rFont val="宋体"/>
        <family val="3"/>
        <charset val="134"/>
      </rPr>
      <t/>
    </r>
    <phoneticPr fontId="11" type="noConversion"/>
  </si>
  <si>
    <r>
      <t>方程2结果</t>
    </r>
    <r>
      <rPr>
        <b/>
        <sz val="10"/>
        <rFont val="宋体"/>
        <family val="3"/>
        <charset val="134"/>
      </rPr>
      <t/>
    </r>
    <phoneticPr fontId="11" type="noConversion"/>
  </si>
  <si>
    <r>
      <t>方程2结果</t>
    </r>
    <r>
      <rPr>
        <b/>
        <sz val="10"/>
        <rFont val="宋体"/>
        <family val="3"/>
        <charset val="134"/>
      </rPr>
      <t/>
    </r>
    <phoneticPr fontId="11" type="noConversion"/>
  </si>
  <si>
    <t>可变单元格</t>
    <phoneticPr fontId="5" type="noConversion"/>
  </si>
  <si>
    <t>目标单元格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</si>
</sst>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"/>
    <numFmt numFmtId="177" formatCode="\&gt;\=0%"/>
    <numFmt numFmtId="178" formatCode="\&lt;\=0%"/>
  </numFmts>
  <fonts count="16" x14ac:knownFonts="1">
    <font>
      <sz val="11"/>
      <color theme="1"/>
      <name val="宋体"/>
      <family val="2"/>
      <charset val="134"/>
      <scheme val="minor"/>
    </font>
    <font>
      <sz val="18"/>
      <name val="Arial"/>
      <family val="2"/>
    </font>
    <font>
      <sz val="18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b/>
      <sz val="12"/>
      <name val="Arial Unicode MS"/>
      <family val="2"/>
      <charset val="134"/>
    </font>
    <font>
      <b/>
      <vertAlign val="superscript"/>
      <sz val="12"/>
      <name val="Arial Unicode MS"/>
      <family val="2"/>
      <charset val="134"/>
    </font>
    <font>
      <sz val="12"/>
      <name val="Arial Unicode MS"/>
      <family val="2"/>
      <charset val="134"/>
    </font>
    <font>
      <vertAlign val="subscript"/>
      <sz val="12"/>
      <color theme="1"/>
      <name val="Arial Unicode MS"/>
      <family val="2"/>
      <charset val="134"/>
    </font>
    <font>
      <b/>
      <sz val="18"/>
      <color rgb="FFFFFFFF"/>
      <name val="微软雅黑"/>
      <family val="2"/>
      <charset val="134"/>
    </font>
    <font>
      <sz val="9"/>
      <name val="宋体"/>
      <family val="3"/>
      <charset val="134"/>
    </font>
    <font>
      <sz val="12"/>
      <color theme="1"/>
      <name val="Arial Unicode MS"/>
      <family val="2"/>
      <charset val="134"/>
    </font>
    <font>
      <sz val="12"/>
      <name val="宋体"/>
      <family val="3"/>
      <charset val="134"/>
    </font>
    <font>
      <sz val="12"/>
      <color theme="1"/>
      <name val="Arial"/>
      <family val="2"/>
    </font>
    <font>
      <b/>
      <sz val="1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D8EECE"/>
        <bgColor indexed="64"/>
      </patternFill>
    </fill>
    <fill>
      <patternFill patternType="solid">
        <fgColor rgb="FFECF7E8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7FD13B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4F81BD"/>
      </left>
      <right style="thin">
        <color rgb="FF4F81BD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thin">
        <color rgb="FF4F81BD"/>
      </left>
      <right/>
      <top/>
      <bottom/>
      <diagonal/>
    </border>
    <border>
      <left style="thin">
        <color rgb="FF4F81BD"/>
      </left>
      <right/>
      <top style="thin">
        <color rgb="FF4F81BD"/>
      </top>
      <bottom style="thin">
        <color rgb="FF4F81BD"/>
      </bottom>
      <diagonal/>
    </border>
    <border>
      <left/>
      <right/>
      <top style="thin">
        <color rgb="FF4F81BD"/>
      </top>
      <bottom style="thin">
        <color rgb="FF4F81BD"/>
      </bottom>
      <diagonal/>
    </border>
    <border>
      <left/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/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/>
      <diagonal/>
    </border>
  </borders>
  <cellStyleXfs count="2">
    <xf numFmtId="0" fontId="0" fillId="0" borderId="0">
      <alignment vertical="center"/>
    </xf>
    <xf numFmtId="0" fontId="13" fillId="0" borderId="0">
      <alignment vertical="center"/>
    </xf>
  </cellStyleXfs>
  <cellXfs count="49">
    <xf numFmtId="0" fontId="0" fillId="0" borderId="0" xfId="0">
      <alignment vertical="center"/>
    </xf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center" wrapText="1" readingOrder="1"/>
    </xf>
    <xf numFmtId="0" fontId="2" fillId="3" borderId="2" xfId="0" applyFont="1" applyFill="1" applyBorder="1" applyAlignment="1">
      <alignment horizontal="left" vertical="center" wrapText="1" readingOrder="1"/>
    </xf>
    <xf numFmtId="0" fontId="2" fillId="2" borderId="2" xfId="0" applyFont="1" applyFill="1" applyBorder="1" applyAlignment="1">
      <alignment horizontal="left" vertical="center" wrapText="1" readingOrder="1"/>
    </xf>
    <xf numFmtId="0" fontId="4" fillId="4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Continuous" vertical="center"/>
    </xf>
    <xf numFmtId="0" fontId="8" fillId="0" borderId="4" xfId="0" applyNumberFormat="1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" fontId="0" fillId="0" borderId="0" xfId="0" applyNumberFormat="1">
      <alignment vertical="center"/>
    </xf>
    <xf numFmtId="0" fontId="10" fillId="6" borderId="6" xfId="0" applyFont="1" applyFill="1" applyBorder="1" applyAlignment="1">
      <alignment horizontal="left" vertical="center" wrapText="1" readingOrder="1"/>
    </xf>
    <xf numFmtId="176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" fontId="12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3" xfId="0" applyNumberFormat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10" fontId="12" fillId="0" borderId="3" xfId="0" applyNumberFormat="1" applyFont="1" applyBorder="1" applyAlignment="1">
      <alignment horizontal="center" vertical="center"/>
    </xf>
    <xf numFmtId="178" fontId="12" fillId="0" borderId="3" xfId="0" applyNumberFormat="1" applyFont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0" borderId="3" xfId="1" applyFont="1" applyFill="1" applyBorder="1" applyAlignment="1" applyProtection="1">
      <alignment horizontal="center" vertical="center"/>
    </xf>
    <xf numFmtId="0" fontId="4" fillId="0" borderId="13" xfId="1" applyFont="1" applyFill="1" applyBorder="1" applyAlignment="1" applyProtection="1">
      <alignment horizontal="center" vertical="center"/>
    </xf>
    <xf numFmtId="0" fontId="12" fillId="0" borderId="14" xfId="1" applyFont="1" applyBorder="1" applyAlignment="1" applyProtection="1">
      <alignment horizontal="center" vertical="center"/>
    </xf>
    <xf numFmtId="0" fontId="4" fillId="7" borderId="3" xfId="1" applyNumberFormat="1" applyFont="1" applyFill="1" applyBorder="1" applyAlignment="1" applyProtection="1">
      <alignment horizontal="center" vertical="center"/>
    </xf>
    <xf numFmtId="0" fontId="12" fillId="0" borderId="3" xfId="1" applyFont="1" applyBorder="1" applyAlignment="1" applyProtection="1">
      <alignment horizontal="center" vertical="center"/>
    </xf>
    <xf numFmtId="0" fontId="4" fillId="9" borderId="3" xfId="1" applyNumberFormat="1" applyFont="1" applyFill="1" applyBorder="1" applyAlignment="1" applyProtection="1">
      <alignment horizontal="center" vertical="center"/>
    </xf>
    <xf numFmtId="0" fontId="4" fillId="0" borderId="3" xfId="1" applyNumberFormat="1" applyFont="1" applyFill="1" applyBorder="1" applyAlignment="1" applyProtection="1">
      <alignment horizontal="center" vertical="center"/>
    </xf>
    <xf numFmtId="0" fontId="12" fillId="0" borderId="3" xfId="1" applyFont="1" applyFill="1" applyBorder="1" applyAlignment="1" applyProtection="1">
      <alignment horizontal="center" vertical="center"/>
    </xf>
    <xf numFmtId="1" fontId="4" fillId="0" borderId="3" xfId="1" applyNumberFormat="1" applyFont="1" applyFill="1" applyBorder="1" applyAlignment="1" applyProtection="1">
      <alignment horizontal="center" vertical="center"/>
    </xf>
    <xf numFmtId="1" fontId="12" fillId="0" borderId="3" xfId="1" applyNumberFormat="1" applyFont="1" applyFill="1" applyBorder="1" applyAlignment="1" applyProtection="1">
      <alignment horizontal="center" vertical="center"/>
    </xf>
    <xf numFmtId="0" fontId="13" fillId="0" borderId="0" xfId="1">
      <alignment vertical="center"/>
    </xf>
    <xf numFmtId="1" fontId="12" fillId="0" borderId="3" xfId="1" applyNumberFormat="1" applyFont="1" applyBorder="1" applyAlignment="1" applyProtection="1">
      <alignment horizontal="center" vertical="center"/>
    </xf>
    <xf numFmtId="0" fontId="10" fillId="6" borderId="7" xfId="0" applyFont="1" applyFill="1" applyBorder="1" applyAlignment="1">
      <alignment horizontal="center" vertical="center" wrapText="1" readingOrder="1"/>
    </xf>
    <xf numFmtId="0" fontId="10" fillId="6" borderId="8" xfId="0" applyFont="1" applyFill="1" applyBorder="1" applyAlignment="1">
      <alignment horizontal="center" vertical="center" wrapText="1" readingOrder="1"/>
    </xf>
    <xf numFmtId="0" fontId="10" fillId="6" borderId="9" xfId="0" applyFont="1" applyFill="1" applyBorder="1" applyAlignment="1">
      <alignment horizontal="center" vertical="center" wrapText="1" readingOrder="1"/>
    </xf>
    <xf numFmtId="0" fontId="4" fillId="7" borderId="11" xfId="1" applyNumberFormat="1" applyFont="1" applyFill="1" applyBorder="1" applyAlignment="1" applyProtection="1">
      <alignment horizontal="center" vertical="center"/>
    </xf>
    <xf numFmtId="0" fontId="4" fillId="7" borderId="12" xfId="1" applyNumberFormat="1" applyFont="1" applyFill="1" applyBorder="1" applyAlignment="1" applyProtection="1">
      <alignment horizontal="center" vertical="center"/>
    </xf>
    <xf numFmtId="0" fontId="4" fillId="7" borderId="13" xfId="1" applyNumberFormat="1" applyFont="1" applyFill="1" applyBorder="1" applyAlignment="1" applyProtection="1">
      <alignment horizontal="center" vertical="center"/>
    </xf>
    <xf numFmtId="0" fontId="4" fillId="8" borderId="15" xfId="1" applyNumberFormat="1" applyFont="1" applyFill="1" applyBorder="1" applyAlignment="1" applyProtection="1">
      <alignment horizontal="center" vertical="center" textRotation="255"/>
    </xf>
    <xf numFmtId="0" fontId="4" fillId="8" borderId="5" xfId="1" applyNumberFormat="1" applyFont="1" applyFill="1" applyBorder="1" applyAlignment="1" applyProtection="1">
      <alignment horizontal="center" vertical="center" textRotation="255"/>
    </xf>
    <xf numFmtId="0" fontId="4" fillId="8" borderId="14" xfId="1" applyNumberFormat="1" applyFont="1" applyFill="1" applyBorder="1" applyAlignment="1" applyProtection="1">
      <alignment horizontal="center" vertical="center" textRotation="255"/>
    </xf>
    <xf numFmtId="0" fontId="4" fillId="7" borderId="15" xfId="1" applyNumberFormat="1" applyFont="1" applyFill="1" applyBorder="1" applyAlignment="1" applyProtection="1">
      <alignment horizontal="center" vertical="center" textRotation="255"/>
    </xf>
    <xf numFmtId="0" fontId="13" fillId="0" borderId="5" xfId="1" applyBorder="1">
      <alignment vertical="center"/>
    </xf>
    <xf numFmtId="0" fontId="13" fillId="0" borderId="14" xfId="1" applyBorder="1">
      <alignment vertical="center"/>
    </xf>
    <xf numFmtId="0" fontId="4" fillId="0" borderId="3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12" sqref="A12:G26"/>
    </sheetView>
  </sheetViews>
  <sheetFormatPr defaultRowHeight="13.5" x14ac:dyDescent="0.15"/>
  <sheetData>
    <row r="1" spans="1:5" ht="25.5" thickBot="1" x14ac:dyDescent="0.2">
      <c r="A1" s="12" t="s">
        <v>68</v>
      </c>
      <c r="B1" s="34" t="s">
        <v>69</v>
      </c>
      <c r="C1" s="35"/>
      <c r="D1" s="35"/>
      <c r="E1" s="36"/>
    </row>
    <row r="2" spans="1:5" ht="26.25" thickTop="1" thickBot="1" x14ac:dyDescent="0.2">
      <c r="A2" s="1"/>
      <c r="B2" s="2" t="s">
        <v>70</v>
      </c>
      <c r="C2" s="2" t="s">
        <v>0</v>
      </c>
      <c r="D2" s="2" t="s">
        <v>1</v>
      </c>
      <c r="E2" s="2" t="s">
        <v>2</v>
      </c>
    </row>
    <row r="3" spans="1:5" ht="25.5" thickBot="1" x14ac:dyDescent="0.2">
      <c r="A3" s="3" t="s">
        <v>3</v>
      </c>
      <c r="B3" s="3">
        <v>1</v>
      </c>
      <c r="C3" s="3">
        <v>1</v>
      </c>
      <c r="D3" s="3">
        <v>1</v>
      </c>
      <c r="E3" s="3">
        <v>1</v>
      </c>
    </row>
    <row r="4" spans="1:5" ht="25.5" thickBot="1" x14ac:dyDescent="0.2">
      <c r="A4" s="4" t="s">
        <v>4</v>
      </c>
      <c r="B4" s="4">
        <v>5</v>
      </c>
      <c r="C4" s="4">
        <v>4</v>
      </c>
      <c r="D4" s="4">
        <v>5</v>
      </c>
      <c r="E4" s="4">
        <v>6</v>
      </c>
    </row>
    <row r="5" spans="1:5" ht="25.5" thickBot="1" x14ac:dyDescent="0.2">
      <c r="A5" s="3" t="s">
        <v>5</v>
      </c>
      <c r="B5" s="3">
        <v>2</v>
      </c>
      <c r="C5" s="3">
        <v>1</v>
      </c>
      <c r="D5" s="3">
        <v>1</v>
      </c>
      <c r="E5" s="3">
        <v>2</v>
      </c>
    </row>
  </sheetData>
  <mergeCells count="1">
    <mergeCell ref="B1:E1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B1" workbookViewId="0">
      <selection activeCell="B24" sqref="B24:B30"/>
    </sheetView>
  </sheetViews>
  <sheetFormatPr defaultRowHeight="17.25" customHeight="1" x14ac:dyDescent="0.15"/>
  <cols>
    <col min="1" max="1" width="3.25" style="26" customWidth="1"/>
    <col min="2" max="2" width="13.75" style="26" customWidth="1"/>
    <col min="3" max="8" width="9" style="26"/>
    <col min="9" max="9" width="9.5" style="26" customWidth="1"/>
    <col min="10" max="10" width="12.625" style="26" bestFit="1" customWidth="1"/>
    <col min="11" max="11" width="11.125" style="26" bestFit="1" customWidth="1"/>
    <col min="12" max="16384" width="9" style="26"/>
  </cols>
  <sheetData>
    <row r="1" spans="1:11" s="22" customFormat="1" ht="17.25" customHeight="1" x14ac:dyDescent="0.15">
      <c r="C1" s="37" t="s">
        <v>238</v>
      </c>
      <c r="D1" s="38"/>
      <c r="E1" s="38"/>
      <c r="F1" s="38"/>
      <c r="G1" s="38"/>
      <c r="H1" s="38"/>
      <c r="I1" s="39"/>
      <c r="J1" s="23"/>
    </row>
    <row r="2" spans="1:11" ht="17.25" customHeight="1" x14ac:dyDescent="0.15">
      <c r="A2" s="24"/>
      <c r="B2" s="25" t="s">
        <v>239</v>
      </c>
      <c r="C2" s="25" t="s">
        <v>240</v>
      </c>
      <c r="D2" s="25" t="s">
        <v>241</v>
      </c>
      <c r="E2" s="25" t="s">
        <v>242</v>
      </c>
      <c r="F2" s="25" t="s">
        <v>243</v>
      </c>
      <c r="G2" s="25" t="s">
        <v>244</v>
      </c>
      <c r="H2" s="25" t="s">
        <v>245</v>
      </c>
      <c r="I2" s="25" t="s">
        <v>246</v>
      </c>
    </row>
    <row r="3" spans="1:11" ht="17.25" customHeight="1" x14ac:dyDescent="0.15">
      <c r="A3" s="40" t="s">
        <v>247</v>
      </c>
      <c r="B3" s="25" t="s">
        <v>240</v>
      </c>
      <c r="C3" s="27">
        <v>999</v>
      </c>
      <c r="D3" s="28">
        <v>19</v>
      </c>
      <c r="E3" s="28">
        <v>20</v>
      </c>
      <c r="F3" s="28">
        <v>16</v>
      </c>
      <c r="G3" s="28">
        <v>25</v>
      </c>
      <c r="H3" s="28">
        <v>20</v>
      </c>
      <c r="I3" s="28">
        <v>19</v>
      </c>
    </row>
    <row r="4" spans="1:11" ht="17.25" customHeight="1" x14ac:dyDescent="0.15">
      <c r="A4" s="41"/>
      <c r="B4" s="25" t="s">
        <v>241</v>
      </c>
      <c r="C4" s="28">
        <v>19</v>
      </c>
      <c r="D4" s="27">
        <v>999</v>
      </c>
      <c r="E4" s="28">
        <v>20</v>
      </c>
      <c r="F4" s="28">
        <v>17</v>
      </c>
      <c r="G4" s="28">
        <v>11</v>
      </c>
      <c r="H4" s="28">
        <v>12</v>
      </c>
      <c r="I4" s="28">
        <v>8</v>
      </c>
    </row>
    <row r="5" spans="1:11" ht="17.25" customHeight="1" x14ac:dyDescent="0.15">
      <c r="A5" s="41"/>
      <c r="B5" s="25" t="s">
        <v>242</v>
      </c>
      <c r="C5" s="28">
        <v>20</v>
      </c>
      <c r="D5" s="28">
        <v>20</v>
      </c>
      <c r="E5" s="27">
        <v>999</v>
      </c>
      <c r="F5" s="28">
        <v>25</v>
      </c>
      <c r="G5" s="28">
        <v>17</v>
      </c>
      <c r="H5" s="28">
        <v>18</v>
      </c>
      <c r="I5" s="28">
        <v>20</v>
      </c>
    </row>
    <row r="6" spans="1:11" s="29" customFormat="1" ht="17.25" customHeight="1" x14ac:dyDescent="0.15">
      <c r="A6" s="41"/>
      <c r="B6" s="25" t="s">
        <v>243</v>
      </c>
      <c r="C6" s="28">
        <v>16</v>
      </c>
      <c r="D6" s="28">
        <v>17</v>
      </c>
      <c r="E6" s="28">
        <v>25</v>
      </c>
      <c r="F6" s="27">
        <v>999</v>
      </c>
      <c r="G6" s="28">
        <v>11</v>
      </c>
      <c r="H6" s="28">
        <v>8</v>
      </c>
      <c r="I6" s="28">
        <v>9</v>
      </c>
    </row>
    <row r="7" spans="1:11" s="29" customFormat="1" ht="17.25" customHeight="1" x14ac:dyDescent="0.15">
      <c r="A7" s="41"/>
      <c r="B7" s="25" t="s">
        <v>244</v>
      </c>
      <c r="C7" s="28">
        <v>25</v>
      </c>
      <c r="D7" s="28">
        <v>11</v>
      </c>
      <c r="E7" s="28">
        <v>17</v>
      </c>
      <c r="F7" s="28">
        <v>11</v>
      </c>
      <c r="G7" s="27">
        <v>999</v>
      </c>
      <c r="H7" s="28">
        <v>13</v>
      </c>
      <c r="I7" s="28">
        <v>14</v>
      </c>
    </row>
    <row r="8" spans="1:11" s="29" customFormat="1" ht="17.25" customHeight="1" x14ac:dyDescent="0.15">
      <c r="A8" s="41"/>
      <c r="B8" s="25" t="s">
        <v>245</v>
      </c>
      <c r="C8" s="28">
        <v>20</v>
      </c>
      <c r="D8" s="28">
        <v>12</v>
      </c>
      <c r="E8" s="28">
        <v>18</v>
      </c>
      <c r="F8" s="28">
        <v>8</v>
      </c>
      <c r="G8" s="28">
        <v>13</v>
      </c>
      <c r="H8" s="27">
        <v>999</v>
      </c>
      <c r="I8" s="28">
        <v>15</v>
      </c>
    </row>
    <row r="9" spans="1:11" s="29" customFormat="1" ht="17.25" customHeight="1" x14ac:dyDescent="0.15">
      <c r="A9" s="42"/>
      <c r="B9" s="25" t="s">
        <v>246</v>
      </c>
      <c r="C9" s="28">
        <v>19</v>
      </c>
      <c r="D9" s="28">
        <v>8</v>
      </c>
      <c r="E9" s="28">
        <v>20</v>
      </c>
      <c r="F9" s="28">
        <v>9</v>
      </c>
      <c r="G9" s="28">
        <v>14</v>
      </c>
      <c r="H9" s="28">
        <v>15</v>
      </c>
      <c r="I9" s="27">
        <v>999</v>
      </c>
    </row>
    <row r="10" spans="1:11" s="29" customFormat="1" ht="17.25" customHeight="1" x14ac:dyDescent="0.15">
      <c r="C10" s="28"/>
      <c r="D10" s="28"/>
      <c r="E10" s="28"/>
    </row>
    <row r="11" spans="1:11" s="29" customFormat="1" ht="17.25" customHeight="1" x14ac:dyDescent="0.15">
      <c r="C11" s="37" t="s">
        <v>238</v>
      </c>
      <c r="D11" s="38"/>
      <c r="E11" s="38"/>
      <c r="F11" s="38"/>
      <c r="G11" s="38"/>
      <c r="H11" s="38"/>
      <c r="I11" s="39"/>
    </row>
    <row r="12" spans="1:11" s="29" customFormat="1" ht="17.25" customHeight="1" x14ac:dyDescent="0.15">
      <c r="B12" s="25" t="s">
        <v>248</v>
      </c>
      <c r="C12" s="25" t="s">
        <v>240</v>
      </c>
      <c r="D12" s="25" t="s">
        <v>241</v>
      </c>
      <c r="E12" s="25" t="s">
        <v>242</v>
      </c>
      <c r="F12" s="25" t="s">
        <v>243</v>
      </c>
      <c r="G12" s="25" t="s">
        <v>244</v>
      </c>
      <c r="H12" s="25" t="s">
        <v>245</v>
      </c>
      <c r="I12" s="25" t="s">
        <v>246</v>
      </c>
    </row>
    <row r="13" spans="1:11" s="29" customFormat="1" ht="17.25" customHeight="1" x14ac:dyDescent="0.15">
      <c r="B13" s="25" t="s">
        <v>249</v>
      </c>
      <c r="C13" s="30"/>
      <c r="D13" s="30"/>
      <c r="E13" s="30"/>
      <c r="F13" s="30"/>
      <c r="G13" s="30"/>
      <c r="H13" s="30"/>
      <c r="I13" s="30"/>
      <c r="J13" s="25" t="s">
        <v>250</v>
      </c>
      <c r="K13" s="25" t="s">
        <v>251</v>
      </c>
    </row>
    <row r="14" spans="1:11" s="29" customFormat="1" ht="17.25" customHeight="1" x14ac:dyDescent="0.15">
      <c r="A14" s="43" t="s">
        <v>247</v>
      </c>
      <c r="B14" s="25" t="s">
        <v>240</v>
      </c>
      <c r="C14" s="30"/>
      <c r="D14" s="30"/>
      <c r="E14" s="30"/>
      <c r="F14" s="30"/>
      <c r="G14" s="30"/>
      <c r="H14" s="30"/>
      <c r="I14" s="31"/>
      <c r="J14" s="30"/>
      <c r="K14" s="28"/>
    </row>
    <row r="15" spans="1:11" ht="17.25" customHeight="1" x14ac:dyDescent="0.15">
      <c r="A15" s="44"/>
      <c r="B15" s="25" t="s">
        <v>241</v>
      </c>
      <c r="C15" s="30"/>
      <c r="D15" s="30"/>
      <c r="E15" s="30"/>
      <c r="F15" s="30"/>
      <c r="G15" s="30"/>
      <c r="H15" s="30"/>
      <c r="I15" s="31"/>
      <c r="J15" s="30"/>
      <c r="K15" s="28"/>
    </row>
    <row r="16" spans="1:11" ht="17.25" customHeight="1" x14ac:dyDescent="0.15">
      <c r="A16" s="44"/>
      <c r="B16" s="25" t="s">
        <v>242</v>
      </c>
      <c r="C16" s="30"/>
      <c r="D16" s="30"/>
      <c r="E16" s="30"/>
      <c r="F16" s="30"/>
      <c r="G16" s="30"/>
      <c r="H16" s="30"/>
      <c r="I16" s="31"/>
      <c r="J16" s="30"/>
      <c r="K16" s="28"/>
    </row>
    <row r="17" spans="1:11" ht="17.25" customHeight="1" x14ac:dyDescent="0.15">
      <c r="A17" s="44"/>
      <c r="B17" s="25" t="s">
        <v>243</v>
      </c>
      <c r="C17" s="30"/>
      <c r="D17" s="30"/>
      <c r="E17" s="30"/>
      <c r="F17" s="30"/>
      <c r="G17" s="30"/>
      <c r="H17" s="30"/>
      <c r="I17" s="31"/>
      <c r="J17" s="30"/>
      <c r="K17" s="28"/>
    </row>
    <row r="18" spans="1:11" ht="17.25" customHeight="1" x14ac:dyDescent="0.15">
      <c r="A18" s="44"/>
      <c r="B18" s="25" t="s">
        <v>244</v>
      </c>
      <c r="C18" s="30"/>
      <c r="D18" s="30"/>
      <c r="E18" s="30"/>
      <c r="F18" s="30"/>
      <c r="G18" s="30"/>
      <c r="H18" s="30"/>
      <c r="I18" s="31"/>
      <c r="J18" s="30"/>
      <c r="K18" s="28"/>
    </row>
    <row r="19" spans="1:11" ht="17.25" customHeight="1" x14ac:dyDescent="0.15">
      <c r="A19" s="44"/>
      <c r="B19" s="25" t="s">
        <v>245</v>
      </c>
      <c r="C19" s="30"/>
      <c r="D19" s="30"/>
      <c r="E19" s="30"/>
      <c r="F19" s="30"/>
      <c r="G19" s="30"/>
      <c r="H19" s="30"/>
      <c r="I19" s="31"/>
      <c r="J19" s="30"/>
      <c r="K19" s="28"/>
    </row>
    <row r="20" spans="1:11" ht="17.25" customHeight="1" x14ac:dyDescent="0.15">
      <c r="A20" s="45"/>
      <c r="B20" s="25" t="s">
        <v>246</v>
      </c>
      <c r="C20" s="30"/>
      <c r="D20" s="30"/>
      <c r="E20" s="30"/>
      <c r="F20" s="30"/>
      <c r="G20" s="30"/>
      <c r="H20" s="30"/>
      <c r="I20" s="31"/>
      <c r="J20" s="30"/>
      <c r="K20" s="28"/>
    </row>
    <row r="21" spans="1:11" ht="17.25" customHeight="1" x14ac:dyDescent="0.15">
      <c r="B21" s="25" t="s">
        <v>252</v>
      </c>
      <c r="C21" s="30"/>
      <c r="D21" s="30"/>
      <c r="E21" s="30"/>
      <c r="F21" s="30"/>
      <c r="G21" s="30"/>
      <c r="H21" s="30"/>
      <c r="I21" s="30"/>
      <c r="J21" s="25" t="s">
        <v>253</v>
      </c>
      <c r="K21" s="28"/>
    </row>
    <row r="23" spans="1:11" ht="17.25" customHeight="1" x14ac:dyDescent="0.15">
      <c r="A23" s="32"/>
      <c r="B23" s="25" t="s">
        <v>254</v>
      </c>
      <c r="C23" s="25"/>
      <c r="D23" s="25"/>
      <c r="E23" s="25"/>
      <c r="F23" s="25"/>
      <c r="G23" s="25"/>
      <c r="H23" s="25"/>
      <c r="I23" s="25"/>
    </row>
    <row r="24" spans="1:11" ht="17.25" customHeight="1" x14ac:dyDescent="0.15">
      <c r="A24" s="32"/>
      <c r="B24" s="25"/>
      <c r="C24" s="33"/>
      <c r="D24" s="33"/>
      <c r="E24" s="33"/>
      <c r="F24" s="33"/>
      <c r="G24" s="33"/>
      <c r="H24" s="33"/>
      <c r="I24" s="33"/>
    </row>
    <row r="25" spans="1:11" ht="17.25" customHeight="1" x14ac:dyDescent="0.15">
      <c r="A25" s="32"/>
      <c r="B25" s="25"/>
      <c r="C25" s="33"/>
      <c r="D25" s="33"/>
      <c r="E25" s="33"/>
      <c r="F25" s="33"/>
      <c r="G25" s="33"/>
      <c r="H25" s="33"/>
      <c r="I25" s="33"/>
    </row>
    <row r="26" spans="1:11" ht="17.25" customHeight="1" x14ac:dyDescent="0.15">
      <c r="A26" s="32"/>
      <c r="B26" s="25"/>
      <c r="C26" s="33"/>
      <c r="D26" s="33"/>
      <c r="E26" s="33"/>
      <c r="F26" s="33"/>
      <c r="G26" s="33"/>
      <c r="H26" s="33"/>
      <c r="I26" s="33"/>
    </row>
    <row r="27" spans="1:11" ht="17.25" customHeight="1" x14ac:dyDescent="0.15">
      <c r="A27" s="32"/>
      <c r="B27" s="25"/>
      <c r="C27" s="33"/>
      <c r="D27" s="33"/>
      <c r="E27" s="33"/>
      <c r="F27" s="33"/>
      <c r="G27" s="33"/>
      <c r="H27" s="33"/>
      <c r="I27" s="33"/>
    </row>
    <row r="28" spans="1:11" ht="17.25" customHeight="1" x14ac:dyDescent="0.15">
      <c r="A28" s="32"/>
      <c r="B28" s="25"/>
      <c r="C28" s="33"/>
      <c r="D28" s="33"/>
      <c r="E28" s="33"/>
      <c r="F28" s="33"/>
      <c r="G28" s="33"/>
      <c r="H28" s="33"/>
      <c r="I28" s="33"/>
    </row>
    <row r="29" spans="1:11" ht="17.25" customHeight="1" x14ac:dyDescent="0.15">
      <c r="A29" s="32"/>
      <c r="B29" s="25"/>
      <c r="C29" s="33"/>
      <c r="D29" s="33"/>
      <c r="E29" s="33"/>
      <c r="F29" s="33"/>
      <c r="G29" s="33"/>
      <c r="H29" s="33"/>
      <c r="I29" s="33"/>
    </row>
    <row r="30" spans="1:11" ht="17.25" customHeight="1" x14ac:dyDescent="0.15">
      <c r="A30" s="32"/>
      <c r="B30" s="25"/>
      <c r="C30" s="33"/>
      <c r="D30" s="33"/>
      <c r="E30" s="33"/>
      <c r="F30" s="33"/>
      <c r="G30" s="33"/>
      <c r="H30" s="33"/>
      <c r="I30" s="33"/>
    </row>
    <row r="31" spans="1:11" ht="17.25" customHeight="1" x14ac:dyDescent="0.15">
      <c r="A31" s="32"/>
    </row>
  </sheetData>
  <mergeCells count="4">
    <mergeCell ref="C1:I1"/>
    <mergeCell ref="A3:A9"/>
    <mergeCell ref="C11:I11"/>
    <mergeCell ref="A14:A20"/>
  </mergeCells>
  <phoneticPr fontId="3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J32" sqref="J32"/>
    </sheetView>
  </sheetViews>
  <sheetFormatPr defaultRowHeight="13.5" x14ac:dyDescent="0.15"/>
  <cols>
    <col min="1" max="1" width="16.375" bestFit="1" customWidth="1"/>
    <col min="2" max="4" width="10.25" bestFit="1" customWidth="1"/>
    <col min="5" max="5" width="21.75" bestFit="1" customWidth="1"/>
    <col min="6" max="6" width="10.25" bestFit="1" customWidth="1"/>
  </cols>
  <sheetData>
    <row r="1" spans="1:6" ht="17.25" x14ac:dyDescent="0.15">
      <c r="A1" s="5" t="s">
        <v>255</v>
      </c>
      <c r="B1" s="5" t="s">
        <v>256</v>
      </c>
      <c r="C1" s="5" t="s">
        <v>257</v>
      </c>
      <c r="D1" s="5" t="s">
        <v>258</v>
      </c>
      <c r="E1" s="5" t="s">
        <v>259</v>
      </c>
      <c r="F1" s="5" t="s">
        <v>260</v>
      </c>
    </row>
    <row r="2" spans="1:6" ht="17.25" x14ac:dyDescent="0.15">
      <c r="A2" s="14" t="s">
        <v>3</v>
      </c>
      <c r="B2" s="14" t="s">
        <v>261</v>
      </c>
      <c r="C2" s="14">
        <v>2</v>
      </c>
      <c r="D2" s="14">
        <v>9</v>
      </c>
      <c r="E2" s="14">
        <v>4.3</v>
      </c>
      <c r="F2" s="14"/>
    </row>
    <row r="3" spans="1:6" ht="17.25" x14ac:dyDescent="0.15">
      <c r="A3" s="14" t="s">
        <v>4</v>
      </c>
      <c r="B3" s="14" t="s">
        <v>262</v>
      </c>
      <c r="C3" s="14">
        <v>2</v>
      </c>
      <c r="D3" s="14">
        <v>8</v>
      </c>
      <c r="E3" s="14">
        <v>5.4</v>
      </c>
      <c r="F3" s="14"/>
    </row>
    <row r="4" spans="1:6" ht="17.25" x14ac:dyDescent="0.15">
      <c r="A4" s="14" t="s">
        <v>5</v>
      </c>
      <c r="B4" s="14" t="s">
        <v>263</v>
      </c>
      <c r="C4" s="14">
        <v>1</v>
      </c>
      <c r="D4" s="14">
        <v>4</v>
      </c>
      <c r="E4" s="14">
        <v>5</v>
      </c>
      <c r="F4" s="14"/>
    </row>
    <row r="5" spans="1:6" ht="17.25" x14ac:dyDescent="0.15">
      <c r="A5" s="14" t="s">
        <v>264</v>
      </c>
      <c r="B5" s="14" t="s">
        <v>263</v>
      </c>
      <c r="C5" s="14">
        <v>1</v>
      </c>
      <c r="D5" s="14">
        <v>3</v>
      </c>
      <c r="E5" s="14">
        <v>4.4000000000000004</v>
      </c>
      <c r="F5" s="14"/>
    </row>
    <row r="6" spans="1:6" ht="17.25" x14ac:dyDescent="0.15">
      <c r="A6" s="14" t="s">
        <v>265</v>
      </c>
      <c r="B6" s="14" t="s">
        <v>261</v>
      </c>
      <c r="C6" s="14">
        <v>5</v>
      </c>
      <c r="D6" s="14">
        <v>2</v>
      </c>
      <c r="E6" s="14">
        <v>4.5</v>
      </c>
      <c r="F6" s="14"/>
    </row>
    <row r="7" spans="1:6" ht="17.25" x14ac:dyDescent="0.15">
      <c r="A7" s="14"/>
      <c r="B7" s="14"/>
      <c r="C7" s="14"/>
      <c r="D7" s="14"/>
      <c r="E7" s="14"/>
      <c r="F7" s="14"/>
    </row>
    <row r="8" spans="1:6" ht="17.25" x14ac:dyDescent="0.15">
      <c r="A8" s="14" t="s">
        <v>266</v>
      </c>
      <c r="B8" s="14"/>
      <c r="C8" s="14"/>
      <c r="D8" s="14"/>
      <c r="E8" s="14"/>
      <c r="F8" s="14"/>
    </row>
    <row r="9" spans="1:6" ht="17.25" x14ac:dyDescent="0.15">
      <c r="A9" s="14" t="s">
        <v>267</v>
      </c>
      <c r="B9" s="14"/>
      <c r="C9" s="14"/>
      <c r="D9" s="14"/>
      <c r="E9" s="14"/>
      <c r="F9" s="14"/>
    </row>
    <row r="10" spans="1:6" ht="17.25" x14ac:dyDescent="0.15">
      <c r="A10" s="14" t="s">
        <v>268</v>
      </c>
      <c r="B10" s="14"/>
      <c r="C10" s="14"/>
      <c r="D10" s="14"/>
      <c r="E10" s="14"/>
      <c r="F10" s="14"/>
    </row>
    <row r="11" spans="1:6" ht="17.25" x14ac:dyDescent="0.15">
      <c r="A11" s="14" t="s">
        <v>269</v>
      </c>
      <c r="B11" s="14"/>
      <c r="C11" s="14"/>
      <c r="D11" s="14"/>
      <c r="E11" s="14"/>
      <c r="F11" s="14"/>
    </row>
    <row r="12" spans="1:6" ht="17.25" x14ac:dyDescent="0.15">
      <c r="A12" s="14" t="s">
        <v>270</v>
      </c>
      <c r="B12" s="14"/>
      <c r="C12" s="14"/>
      <c r="D12" s="14"/>
      <c r="E12" s="14"/>
      <c r="F12" s="14"/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P12" sqref="P12"/>
    </sheetView>
  </sheetViews>
  <sheetFormatPr defaultRowHeight="13.5" x14ac:dyDescent="0.15"/>
  <cols>
    <col min="1" max="1" width="14" bestFit="1" customWidth="1"/>
    <col min="2" max="2" width="12" bestFit="1" customWidth="1"/>
    <col min="3" max="3" width="11.625" bestFit="1" customWidth="1"/>
    <col min="7" max="7" width="14" bestFit="1" customWidth="1"/>
    <col min="8" max="8" width="8" bestFit="1" customWidth="1"/>
    <col min="9" max="9" width="11.625" bestFit="1" customWidth="1"/>
  </cols>
  <sheetData>
    <row r="1" spans="1:10" ht="17.25" x14ac:dyDescent="0.15">
      <c r="A1" s="5" t="s">
        <v>271</v>
      </c>
      <c r="B1" s="5" t="s">
        <v>272</v>
      </c>
      <c r="C1" s="5" t="s">
        <v>273</v>
      </c>
      <c r="D1" s="46"/>
      <c r="G1" s="5" t="s">
        <v>274</v>
      </c>
      <c r="H1" s="5" t="s">
        <v>272</v>
      </c>
      <c r="I1" s="5" t="s">
        <v>273</v>
      </c>
      <c r="J1" s="46"/>
    </row>
    <row r="2" spans="1:10" ht="17.25" x14ac:dyDescent="0.15">
      <c r="A2" s="5" t="s">
        <v>275</v>
      </c>
      <c r="B2" s="46">
        <v>1</v>
      </c>
      <c r="C2" s="46">
        <v>0</v>
      </c>
      <c r="D2" s="14"/>
      <c r="G2" s="5" t="s">
        <v>275</v>
      </c>
      <c r="H2" s="46">
        <v>13.75</v>
      </c>
      <c r="I2" s="46">
        <v>-4.2499999999999991</v>
      </c>
      <c r="J2" s="14"/>
    </row>
    <row r="3" spans="1:10" ht="17.25" x14ac:dyDescent="0.15">
      <c r="A3" s="47" t="s">
        <v>276</v>
      </c>
      <c r="B3" s="46">
        <f>B2+C2</f>
        <v>1</v>
      </c>
      <c r="C3" s="48" t="s">
        <v>277</v>
      </c>
      <c r="D3" s="46"/>
      <c r="G3" s="47" t="s">
        <v>278</v>
      </c>
      <c r="H3" s="46">
        <f>H2+I2</f>
        <v>9.5</v>
      </c>
      <c r="I3" s="48" t="s">
        <v>279</v>
      </c>
      <c r="J3" s="46"/>
    </row>
    <row r="4" spans="1:10" ht="17.25" x14ac:dyDescent="0.15">
      <c r="A4" s="47" t="s">
        <v>280</v>
      </c>
      <c r="B4" s="46">
        <f>B2*C2</f>
        <v>0</v>
      </c>
      <c r="C4" s="48" t="s">
        <v>281</v>
      </c>
      <c r="D4" s="46"/>
      <c r="G4" s="47" t="s">
        <v>280</v>
      </c>
      <c r="H4" s="46">
        <f>H2-I2</f>
        <v>18</v>
      </c>
      <c r="I4" s="48" t="s">
        <v>282</v>
      </c>
      <c r="J4" s="46"/>
    </row>
    <row r="9" spans="1:10" ht="17.25" x14ac:dyDescent="0.15">
      <c r="A9" s="5" t="s">
        <v>283</v>
      </c>
      <c r="B9" s="46"/>
    </row>
    <row r="10" spans="1:10" ht="17.25" x14ac:dyDescent="0.15">
      <c r="A10" s="5" t="s">
        <v>284</v>
      </c>
      <c r="B10" s="14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sqref="A1:G15"/>
    </sheetView>
  </sheetViews>
  <sheetFormatPr defaultRowHeight="13.5" x14ac:dyDescent="0.15"/>
  <sheetData>
    <row r="1" spans="1:7" ht="17.25" x14ac:dyDescent="0.15">
      <c r="A1" s="5" t="s">
        <v>6</v>
      </c>
      <c r="B1" s="5" t="s">
        <v>7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</row>
    <row r="2" spans="1:7" x14ac:dyDescent="0.15">
      <c r="A2" t="s">
        <v>13</v>
      </c>
    </row>
    <row r="3" spans="1:7" x14ac:dyDescent="0.15">
      <c r="A3" t="s">
        <v>14</v>
      </c>
      <c r="B3">
        <v>3</v>
      </c>
      <c r="C3">
        <v>-8</v>
      </c>
      <c r="D3">
        <v>0</v>
      </c>
      <c r="E3">
        <v>7</v>
      </c>
      <c r="F3">
        <v>6</v>
      </c>
      <c r="G3">
        <v>4</v>
      </c>
    </row>
    <row r="4" spans="1:7" x14ac:dyDescent="0.15">
      <c r="A4" t="s">
        <v>15</v>
      </c>
      <c r="B4">
        <v>2</v>
      </c>
      <c r="C4">
        <v>0</v>
      </c>
      <c r="D4">
        <v>0</v>
      </c>
      <c r="E4">
        <v>7</v>
      </c>
      <c r="F4">
        <v>5</v>
      </c>
      <c r="G4">
        <v>0</v>
      </c>
    </row>
    <row r="5" spans="1:7" x14ac:dyDescent="0.15">
      <c r="A5" t="s">
        <v>16</v>
      </c>
      <c r="B5">
        <v>5</v>
      </c>
      <c r="C5">
        <v>-6</v>
      </c>
      <c r="D5">
        <v>4</v>
      </c>
      <c r="E5">
        <v>0</v>
      </c>
      <c r="F5">
        <v>2</v>
      </c>
      <c r="G5">
        <v>0</v>
      </c>
    </row>
    <row r="6" spans="1:7" x14ac:dyDescent="0.15">
      <c r="A6" t="s">
        <v>17</v>
      </c>
      <c r="B6">
        <v>0</v>
      </c>
      <c r="C6">
        <v>4</v>
      </c>
      <c r="D6">
        <v>-6</v>
      </c>
      <c r="E6">
        <v>4</v>
      </c>
      <c r="F6">
        <v>2</v>
      </c>
      <c r="G6">
        <v>3</v>
      </c>
    </row>
    <row r="7" spans="1:7" x14ac:dyDescent="0.15">
      <c r="A7" t="s">
        <v>18</v>
      </c>
      <c r="B7">
        <v>6</v>
      </c>
      <c r="C7">
        <v>-6</v>
      </c>
      <c r="D7">
        <v>4</v>
      </c>
      <c r="E7">
        <v>9</v>
      </c>
      <c r="F7">
        <v>3</v>
      </c>
      <c r="G7">
        <v>2</v>
      </c>
    </row>
    <row r="8" spans="1:7" x14ac:dyDescent="0.15">
      <c r="A8" t="s">
        <v>19</v>
      </c>
      <c r="B8">
        <v>3</v>
      </c>
      <c r="C8">
        <v>-5</v>
      </c>
      <c r="D8">
        <v>2</v>
      </c>
      <c r="E8">
        <v>7</v>
      </c>
      <c r="F8">
        <v>0</v>
      </c>
      <c r="G8">
        <v>6</v>
      </c>
    </row>
    <row r="10" spans="1:7" x14ac:dyDescent="0.15">
      <c r="A10" t="s">
        <v>20</v>
      </c>
      <c r="D10" t="s">
        <v>21</v>
      </c>
      <c r="E10">
        <v>50</v>
      </c>
    </row>
    <row r="11" spans="1:7" x14ac:dyDescent="0.15">
      <c r="A11" t="s">
        <v>22</v>
      </c>
      <c r="D11" t="s">
        <v>23</v>
      </c>
      <c r="E11">
        <v>43</v>
      </c>
    </row>
    <row r="12" spans="1:7" x14ac:dyDescent="0.15">
      <c r="A12" t="s">
        <v>24</v>
      </c>
      <c r="D12" t="s">
        <v>25</v>
      </c>
      <c r="E12">
        <v>65</v>
      </c>
    </row>
    <row r="13" spans="1:7" x14ac:dyDescent="0.15">
      <c r="A13" t="s">
        <v>26</v>
      </c>
      <c r="D13" t="s">
        <v>27</v>
      </c>
      <c r="E13">
        <v>67</v>
      </c>
    </row>
    <row r="14" spans="1:7" x14ac:dyDescent="0.15">
      <c r="A14" t="s">
        <v>28</v>
      </c>
      <c r="D14" t="s">
        <v>29</v>
      </c>
      <c r="E14">
        <v>108</v>
      </c>
    </row>
    <row r="15" spans="1:7" x14ac:dyDescent="0.15">
      <c r="A15" t="s">
        <v>30</v>
      </c>
      <c r="D15" t="s">
        <v>31</v>
      </c>
      <c r="E15">
        <v>103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sqref="A1:G11"/>
    </sheetView>
  </sheetViews>
  <sheetFormatPr defaultRowHeight="13.5" x14ac:dyDescent="0.15"/>
  <cols>
    <col min="1" max="1" width="10.25" bestFit="1" customWidth="1"/>
    <col min="2" max="2" width="11.875" bestFit="1" customWidth="1"/>
    <col min="3" max="3" width="17.875" bestFit="1" customWidth="1"/>
    <col min="4" max="4" width="19.625" bestFit="1" customWidth="1"/>
    <col min="5" max="5" width="15" bestFit="1" customWidth="1"/>
    <col min="6" max="6" width="19.625" bestFit="1" customWidth="1"/>
    <col min="7" max="7" width="7.125" bestFit="1" customWidth="1"/>
  </cols>
  <sheetData>
    <row r="1" spans="1:7" ht="17.25" x14ac:dyDescent="0.15">
      <c r="A1" s="6"/>
      <c r="B1" s="7" t="s">
        <v>32</v>
      </c>
      <c r="C1" s="7"/>
      <c r="D1" s="7" t="s">
        <v>33</v>
      </c>
      <c r="E1" s="7"/>
      <c r="F1" s="7"/>
    </row>
    <row r="2" spans="1:7" ht="19.5" x14ac:dyDescent="0.15">
      <c r="A2" s="6" t="s">
        <v>34</v>
      </c>
      <c r="B2" s="6" t="s">
        <v>35</v>
      </c>
      <c r="C2" s="6" t="s">
        <v>36</v>
      </c>
      <c r="D2" s="6" t="s">
        <v>37</v>
      </c>
      <c r="E2" s="6" t="s">
        <v>38</v>
      </c>
      <c r="F2" s="6" t="s">
        <v>39</v>
      </c>
      <c r="G2" s="6" t="s">
        <v>40</v>
      </c>
    </row>
    <row r="3" spans="1:7" ht="18.75" x14ac:dyDescent="0.15">
      <c r="A3" s="8" t="s">
        <v>41</v>
      </c>
      <c r="B3" s="8">
        <v>20</v>
      </c>
      <c r="C3" s="8">
        <v>149</v>
      </c>
      <c r="D3" s="8">
        <v>1300</v>
      </c>
      <c r="E3" s="8">
        <v>636</v>
      </c>
      <c r="F3" s="8">
        <v>1570</v>
      </c>
      <c r="G3" s="6" t="s">
        <v>42</v>
      </c>
    </row>
    <row r="4" spans="1:7" ht="18.75" x14ac:dyDescent="0.15">
      <c r="A4" s="8" t="s">
        <v>43</v>
      </c>
      <c r="B4" s="8">
        <v>18</v>
      </c>
      <c r="C4" s="8">
        <v>152</v>
      </c>
      <c r="D4" s="8">
        <v>1500</v>
      </c>
      <c r="E4" s="8">
        <v>737</v>
      </c>
      <c r="F4" s="8">
        <v>1730</v>
      </c>
      <c r="G4" s="6" t="s">
        <v>44</v>
      </c>
    </row>
    <row r="5" spans="1:7" ht="18.75" x14ac:dyDescent="0.15">
      <c r="A5" s="8" t="s">
        <v>45</v>
      </c>
      <c r="B5" s="8">
        <v>23</v>
      </c>
      <c r="C5" s="8">
        <v>140</v>
      </c>
      <c r="D5" s="8">
        <v>1500</v>
      </c>
      <c r="E5" s="8">
        <v>659</v>
      </c>
      <c r="F5" s="8">
        <v>1320</v>
      </c>
      <c r="G5" s="6" t="s">
        <v>46</v>
      </c>
    </row>
    <row r="6" spans="1:7" ht="18.75" x14ac:dyDescent="0.15">
      <c r="A6" s="8" t="s">
        <v>47</v>
      </c>
      <c r="B6" s="8">
        <v>22</v>
      </c>
      <c r="C6" s="8">
        <v>142</v>
      </c>
      <c r="D6" s="8">
        <v>1500</v>
      </c>
      <c r="E6" s="8">
        <v>635</v>
      </c>
      <c r="F6" s="8">
        <v>1420</v>
      </c>
      <c r="G6" s="6" t="s">
        <v>48</v>
      </c>
    </row>
    <row r="7" spans="1:7" ht="18.75" x14ac:dyDescent="0.15">
      <c r="A7" s="8" t="s">
        <v>49</v>
      </c>
      <c r="B7" s="8">
        <v>22</v>
      </c>
      <c r="C7" s="8">
        <v>129</v>
      </c>
      <c r="D7" s="8">
        <v>1200</v>
      </c>
      <c r="E7" s="8">
        <v>626</v>
      </c>
      <c r="F7" s="8">
        <v>1660</v>
      </c>
      <c r="G7" s="6" t="s">
        <v>50</v>
      </c>
    </row>
    <row r="8" spans="1:7" ht="18.75" x14ac:dyDescent="0.15">
      <c r="A8" s="8" t="s">
        <v>51</v>
      </c>
      <c r="B8" s="8">
        <v>25</v>
      </c>
      <c r="C8" s="8">
        <v>142</v>
      </c>
      <c r="D8" s="8">
        <v>1600</v>
      </c>
      <c r="E8" s="8">
        <v>775</v>
      </c>
      <c r="F8" s="8">
        <v>1590</v>
      </c>
      <c r="G8" s="6" t="s">
        <v>52</v>
      </c>
    </row>
    <row r="9" spans="1:7" ht="17.25" x14ac:dyDescent="0.15">
      <c r="G9" s="6" t="s">
        <v>53</v>
      </c>
    </row>
    <row r="11" spans="1:7" ht="17.25" x14ac:dyDescent="0.15">
      <c r="A11" s="9" t="s">
        <v>54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Q16" sqref="Q16"/>
    </sheetView>
  </sheetViews>
  <sheetFormatPr defaultRowHeight="13.5" x14ac:dyDescent="0.15"/>
  <cols>
    <col min="1" max="1" width="13.375" customWidth="1"/>
  </cols>
  <sheetData>
    <row r="1" spans="1:9" ht="17.25" x14ac:dyDescent="0.15">
      <c r="B1" s="5" t="s">
        <v>55</v>
      </c>
      <c r="C1" s="5" t="s">
        <v>56</v>
      </c>
      <c r="D1" s="5" t="s">
        <v>57</v>
      </c>
      <c r="E1" s="5" t="s">
        <v>58</v>
      </c>
      <c r="F1" s="5" t="s">
        <v>59</v>
      </c>
      <c r="G1" s="5" t="s">
        <v>60</v>
      </c>
      <c r="H1" s="5" t="s">
        <v>61</v>
      </c>
    </row>
    <row r="2" spans="1:9" ht="17.25" x14ac:dyDescent="0.15">
      <c r="A2" s="5" t="s">
        <v>55</v>
      </c>
      <c r="C2">
        <v>30</v>
      </c>
      <c r="D2">
        <v>30</v>
      </c>
    </row>
    <row r="3" spans="1:9" ht="17.25" x14ac:dyDescent="0.15">
      <c r="A3" s="5" t="s">
        <v>56</v>
      </c>
      <c r="B3">
        <v>32</v>
      </c>
      <c r="D3">
        <v>32</v>
      </c>
      <c r="E3">
        <v>32</v>
      </c>
      <c r="F3">
        <v>32</v>
      </c>
    </row>
    <row r="4" spans="1:9" ht="17.25" x14ac:dyDescent="0.15">
      <c r="A4" s="5" t="s">
        <v>57</v>
      </c>
      <c r="B4">
        <v>45</v>
      </c>
      <c r="C4">
        <v>45</v>
      </c>
      <c r="E4">
        <v>45</v>
      </c>
    </row>
    <row r="5" spans="1:9" ht="17.25" x14ac:dyDescent="0.15">
      <c r="A5" s="5" t="s">
        <v>58</v>
      </c>
      <c r="C5">
        <v>28</v>
      </c>
      <c r="D5">
        <v>28</v>
      </c>
      <c r="F5">
        <v>28</v>
      </c>
      <c r="G5">
        <v>28</v>
      </c>
      <c r="H5">
        <v>28</v>
      </c>
    </row>
    <row r="6" spans="1:9" ht="17.25" x14ac:dyDescent="0.15">
      <c r="A6" s="5" t="s">
        <v>59</v>
      </c>
      <c r="C6">
        <v>55</v>
      </c>
      <c r="E6">
        <v>55</v>
      </c>
      <c r="G6">
        <v>55</v>
      </c>
    </row>
    <row r="7" spans="1:9" ht="17.25" x14ac:dyDescent="0.15">
      <c r="A7" s="5" t="s">
        <v>60</v>
      </c>
      <c r="E7">
        <v>22</v>
      </c>
      <c r="F7">
        <v>22</v>
      </c>
      <c r="H7">
        <v>22</v>
      </c>
    </row>
    <row r="8" spans="1:9" ht="17.25" x14ac:dyDescent="0.15">
      <c r="A8" s="5" t="s">
        <v>61</v>
      </c>
      <c r="E8">
        <v>20</v>
      </c>
      <c r="G8">
        <v>20</v>
      </c>
    </row>
    <row r="11" spans="1:9" ht="17.25" x14ac:dyDescent="0.15">
      <c r="B11" s="5" t="s">
        <v>55</v>
      </c>
      <c r="C11" s="5" t="s">
        <v>56</v>
      </c>
      <c r="D11" s="5" t="s">
        <v>57</v>
      </c>
      <c r="E11" s="5" t="s">
        <v>58</v>
      </c>
      <c r="F11" s="5" t="s">
        <v>59</v>
      </c>
      <c r="G11" s="5" t="s">
        <v>60</v>
      </c>
      <c r="H11" s="5" t="s">
        <v>61</v>
      </c>
      <c r="I11" s="10" t="s">
        <v>62</v>
      </c>
    </row>
    <row r="12" spans="1:9" ht="17.25" x14ac:dyDescent="0.15">
      <c r="A12" s="5" t="s">
        <v>55</v>
      </c>
      <c r="B12" s="11"/>
      <c r="C12" s="11"/>
      <c r="D12" s="11"/>
      <c r="E12" s="11"/>
      <c r="F12" s="11"/>
      <c r="G12" s="11"/>
      <c r="H12" s="11"/>
    </row>
    <row r="13" spans="1:9" ht="17.25" x14ac:dyDescent="0.15">
      <c r="A13" s="5" t="s">
        <v>56</v>
      </c>
      <c r="B13" s="11"/>
      <c r="C13" s="11"/>
      <c r="D13" s="11"/>
      <c r="E13" s="11"/>
      <c r="F13" s="11"/>
      <c r="G13" s="11"/>
      <c r="H13" s="11"/>
    </row>
    <row r="14" spans="1:9" ht="17.25" x14ac:dyDescent="0.15">
      <c r="A14" s="5" t="s">
        <v>57</v>
      </c>
      <c r="B14" s="11"/>
      <c r="C14" s="11"/>
      <c r="D14" s="11"/>
      <c r="E14" s="11"/>
      <c r="F14" s="11"/>
      <c r="G14" s="11"/>
      <c r="H14" s="11"/>
    </row>
    <row r="15" spans="1:9" ht="17.25" x14ac:dyDescent="0.15">
      <c r="A15" s="5" t="s">
        <v>58</v>
      </c>
      <c r="B15" s="11"/>
      <c r="C15" s="11"/>
      <c r="D15" s="11"/>
      <c r="E15" s="11"/>
      <c r="F15" s="11"/>
      <c r="G15" s="11"/>
      <c r="H15" s="11"/>
    </row>
    <row r="16" spans="1:9" ht="17.25" x14ac:dyDescent="0.15">
      <c r="A16" s="5" t="s">
        <v>59</v>
      </c>
      <c r="B16" s="11"/>
      <c r="C16" s="11"/>
      <c r="D16" s="11"/>
      <c r="E16" s="11"/>
      <c r="F16" s="11"/>
      <c r="G16" s="11"/>
      <c r="H16" s="11"/>
    </row>
    <row r="17" spans="1:10" ht="17.25" x14ac:dyDescent="0.15">
      <c r="A17" s="5" t="s">
        <v>60</v>
      </c>
      <c r="B17" s="11"/>
      <c r="C17" s="11"/>
      <c r="D17" s="11"/>
      <c r="E17" s="11"/>
      <c r="F17" s="11"/>
      <c r="G17" s="11"/>
      <c r="H17" s="11"/>
    </row>
    <row r="18" spans="1:10" ht="17.25" x14ac:dyDescent="0.15">
      <c r="A18" s="5" t="s">
        <v>61</v>
      </c>
      <c r="B18" s="11"/>
      <c r="C18" s="11"/>
      <c r="D18" s="11"/>
      <c r="E18" s="11"/>
      <c r="F18" s="11"/>
      <c r="G18" s="11"/>
      <c r="H18" s="11"/>
      <c r="J18" s="5" t="s">
        <v>63</v>
      </c>
    </row>
    <row r="19" spans="1:10" ht="17.25" x14ac:dyDescent="0.15">
      <c r="A19" s="10" t="s">
        <v>64</v>
      </c>
      <c r="B19" s="11"/>
      <c r="C19" s="11"/>
      <c r="D19" s="11"/>
      <c r="E19" s="11"/>
      <c r="F19" s="11"/>
      <c r="G19" s="11"/>
      <c r="H19" s="11"/>
      <c r="J19" s="5">
        <f>SUM(B22:H22)</f>
        <v>0</v>
      </c>
    </row>
    <row r="20" spans="1:10" ht="17.25" x14ac:dyDescent="0.15">
      <c r="A20" s="10" t="s">
        <v>65</v>
      </c>
      <c r="B20" s="11">
        <v>30</v>
      </c>
      <c r="C20" s="11">
        <v>32</v>
      </c>
      <c r="D20" s="11">
        <v>45</v>
      </c>
      <c r="E20" s="11">
        <v>28</v>
      </c>
      <c r="F20" s="11">
        <v>55</v>
      </c>
      <c r="G20" s="11">
        <v>22</v>
      </c>
      <c r="H20" s="11">
        <v>20</v>
      </c>
    </row>
    <row r="21" spans="1:10" ht="17.25" x14ac:dyDescent="0.15">
      <c r="A21" s="10" t="s">
        <v>66</v>
      </c>
      <c r="B21" s="11"/>
      <c r="C21" s="11"/>
      <c r="D21" s="11"/>
      <c r="E21" s="11"/>
      <c r="F21" s="11"/>
      <c r="G21" s="11"/>
      <c r="H21" s="11"/>
    </row>
    <row r="22" spans="1:10" ht="17.25" x14ac:dyDescent="0.15">
      <c r="A22" s="10" t="s">
        <v>67</v>
      </c>
      <c r="B22" s="11"/>
      <c r="C22" s="11"/>
      <c r="D22" s="11"/>
      <c r="E22" s="11"/>
      <c r="F22" s="11"/>
      <c r="G22" s="11"/>
      <c r="H22" s="11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12" sqref="F12"/>
    </sheetView>
  </sheetViews>
  <sheetFormatPr defaultRowHeight="13.5" x14ac:dyDescent="0.15"/>
  <cols>
    <col min="1" max="1" width="12.625" bestFit="1" customWidth="1"/>
    <col min="3" max="4" width="15" bestFit="1" customWidth="1"/>
    <col min="5" max="5" width="6" bestFit="1" customWidth="1"/>
  </cols>
  <sheetData>
    <row r="1" spans="1:5" ht="17.25" x14ac:dyDescent="0.15">
      <c r="A1" s="5" t="s">
        <v>71</v>
      </c>
      <c r="C1" s="5" t="s">
        <v>72</v>
      </c>
      <c r="D1" s="5" t="s">
        <v>73</v>
      </c>
      <c r="E1" s="5" t="s">
        <v>74</v>
      </c>
    </row>
    <row r="2" spans="1:5" x14ac:dyDescent="0.15">
      <c r="A2">
        <v>1900</v>
      </c>
      <c r="C2">
        <v>300</v>
      </c>
      <c r="D2">
        <f>INT($A$2/C2)</f>
        <v>6</v>
      </c>
      <c r="E2">
        <f>MOD($A$2,C2)</f>
        <v>100</v>
      </c>
    </row>
    <row r="3" spans="1:5" x14ac:dyDescent="0.15">
      <c r="C3">
        <v>330</v>
      </c>
      <c r="D3">
        <f t="shared" ref="D3:D5" si="0">INT($A$2/C3)</f>
        <v>5</v>
      </c>
      <c r="E3">
        <f t="shared" ref="E3:E5" si="1">MOD($A$2,C3)</f>
        <v>250</v>
      </c>
    </row>
    <row r="4" spans="1:5" x14ac:dyDescent="0.15">
      <c r="C4">
        <v>350</v>
      </c>
      <c r="D4">
        <f t="shared" si="0"/>
        <v>5</v>
      </c>
      <c r="E4">
        <f t="shared" si="1"/>
        <v>150</v>
      </c>
    </row>
    <row r="5" spans="1:5" x14ac:dyDescent="0.15">
      <c r="C5">
        <v>455</v>
      </c>
      <c r="D5">
        <f t="shared" si="0"/>
        <v>4</v>
      </c>
      <c r="E5">
        <f t="shared" si="1"/>
        <v>80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sqref="A1:B20"/>
    </sheetView>
  </sheetViews>
  <sheetFormatPr defaultRowHeight="13.5" x14ac:dyDescent="0.15"/>
  <sheetData>
    <row r="1" spans="1:2" ht="17.25" x14ac:dyDescent="0.15">
      <c r="A1" s="5" t="s">
        <v>75</v>
      </c>
      <c r="B1" s="5" t="s">
        <v>76</v>
      </c>
    </row>
    <row r="2" spans="1:2" ht="17.25" x14ac:dyDescent="0.15">
      <c r="A2" s="13">
        <v>0</v>
      </c>
      <c r="B2" s="13">
        <v>1</v>
      </c>
    </row>
    <row r="3" spans="1:2" ht="17.25" x14ac:dyDescent="0.15">
      <c r="A3" s="13">
        <v>0.5</v>
      </c>
      <c r="B3" s="13">
        <v>0.9</v>
      </c>
    </row>
    <row r="4" spans="1:2" ht="17.25" x14ac:dyDescent="0.15">
      <c r="A4" s="13">
        <v>1</v>
      </c>
      <c r="B4" s="13">
        <v>0.7</v>
      </c>
    </row>
    <row r="5" spans="1:2" ht="17.25" x14ac:dyDescent="0.15">
      <c r="A5" s="13">
        <v>1.5</v>
      </c>
      <c r="B5" s="13">
        <v>1.5</v>
      </c>
    </row>
    <row r="6" spans="1:2" ht="17.25" x14ac:dyDescent="0.15">
      <c r="A6" s="13">
        <v>2</v>
      </c>
      <c r="B6" s="13">
        <v>2</v>
      </c>
    </row>
    <row r="7" spans="1:2" ht="17.25" x14ac:dyDescent="0.15">
      <c r="A7" s="13">
        <v>2.5</v>
      </c>
      <c r="B7" s="13">
        <v>2.4</v>
      </c>
    </row>
    <row r="8" spans="1:2" ht="17.25" x14ac:dyDescent="0.15">
      <c r="A8" s="13">
        <v>3</v>
      </c>
      <c r="B8" s="13">
        <v>3</v>
      </c>
    </row>
    <row r="9" spans="1:2" ht="17.25" x14ac:dyDescent="0.15">
      <c r="A9" s="13">
        <v>3.5</v>
      </c>
      <c r="B9" s="13">
        <v>2</v>
      </c>
    </row>
    <row r="10" spans="1:2" ht="17.25" x14ac:dyDescent="0.15">
      <c r="A10" s="13">
        <v>4</v>
      </c>
      <c r="B10" s="13">
        <v>2.7</v>
      </c>
    </row>
    <row r="11" spans="1:2" ht="17.25" x14ac:dyDescent="0.15">
      <c r="A11" s="13">
        <v>4.5</v>
      </c>
      <c r="B11" s="13">
        <v>3.5</v>
      </c>
    </row>
    <row r="12" spans="1:2" ht="17.25" x14ac:dyDescent="0.15">
      <c r="A12" s="13">
        <v>5</v>
      </c>
      <c r="B12" s="13">
        <v>1</v>
      </c>
    </row>
    <row r="13" spans="1:2" ht="17.25" x14ac:dyDescent="0.15">
      <c r="A13" s="13">
        <v>5.5</v>
      </c>
      <c r="B13" s="13">
        <v>4</v>
      </c>
    </row>
    <row r="14" spans="1:2" ht="17.25" x14ac:dyDescent="0.15">
      <c r="A14" s="13">
        <v>6</v>
      </c>
      <c r="B14" s="13">
        <v>3.6</v>
      </c>
    </row>
    <row r="15" spans="1:2" ht="17.25" x14ac:dyDescent="0.15">
      <c r="A15" s="13">
        <v>6.6</v>
      </c>
      <c r="B15" s="13">
        <v>2.7</v>
      </c>
    </row>
    <row r="16" spans="1:2" ht="17.25" x14ac:dyDescent="0.15">
      <c r="A16" s="13">
        <v>7</v>
      </c>
      <c r="B16" s="13">
        <v>5.7</v>
      </c>
    </row>
    <row r="17" spans="1:2" ht="17.25" x14ac:dyDescent="0.15">
      <c r="A17" s="13">
        <v>7.6</v>
      </c>
      <c r="B17" s="13">
        <v>4.5999999999999996</v>
      </c>
    </row>
    <row r="18" spans="1:2" ht="17.25" x14ac:dyDescent="0.15">
      <c r="A18" s="13">
        <v>8.5</v>
      </c>
      <c r="B18" s="13">
        <v>6</v>
      </c>
    </row>
    <row r="19" spans="1:2" ht="17.25" x14ac:dyDescent="0.15">
      <c r="A19" s="13">
        <v>9</v>
      </c>
      <c r="B19" s="13">
        <v>6.8</v>
      </c>
    </row>
    <row r="20" spans="1:2" ht="17.25" x14ac:dyDescent="0.15">
      <c r="A20" s="13">
        <v>10</v>
      </c>
      <c r="B20" s="13">
        <v>7.3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2" sqref="B2:B14"/>
    </sheetView>
  </sheetViews>
  <sheetFormatPr defaultRowHeight="13.5" x14ac:dyDescent="0.15"/>
  <sheetData>
    <row r="1" spans="1:5" ht="17.25" x14ac:dyDescent="0.15">
      <c r="A1" s="5" t="s">
        <v>77</v>
      </c>
      <c r="B1" s="5" t="s">
        <v>78</v>
      </c>
    </row>
    <row r="2" spans="1:5" ht="17.25" x14ac:dyDescent="0.15">
      <c r="A2" s="14">
        <v>64</v>
      </c>
      <c r="B2" s="15"/>
    </row>
    <row r="3" spans="1:5" ht="17.25" x14ac:dyDescent="0.15">
      <c r="A3" s="14">
        <v>52</v>
      </c>
      <c r="B3" s="15"/>
    </row>
    <row r="4" spans="1:5" ht="17.25" x14ac:dyDescent="0.15">
      <c r="A4" s="14">
        <v>34</v>
      </c>
      <c r="B4" s="15"/>
    </row>
    <row r="5" spans="1:5" ht="17.25" x14ac:dyDescent="0.15">
      <c r="A5" s="14">
        <v>72</v>
      </c>
      <c r="B5" s="15"/>
    </row>
    <row r="6" spans="1:5" ht="17.25" x14ac:dyDescent="0.15">
      <c r="A6" s="14">
        <v>57</v>
      </c>
      <c r="B6" s="15"/>
    </row>
    <row r="7" spans="1:5" ht="17.25" x14ac:dyDescent="0.15">
      <c r="A7" s="14">
        <v>78</v>
      </c>
      <c r="B7" s="15"/>
    </row>
    <row r="8" spans="1:5" ht="17.25" x14ac:dyDescent="0.15">
      <c r="A8" s="14">
        <v>33</v>
      </c>
      <c r="B8" s="15"/>
    </row>
    <row r="9" spans="1:5" ht="17.25" x14ac:dyDescent="0.15">
      <c r="A9" s="14">
        <v>94</v>
      </c>
      <c r="B9" s="15"/>
    </row>
    <row r="10" spans="1:5" ht="17.25" x14ac:dyDescent="0.15">
      <c r="A10" s="14">
        <v>46</v>
      </c>
      <c r="B10" s="15"/>
    </row>
    <row r="11" spans="1:5" ht="17.25" x14ac:dyDescent="0.15">
      <c r="A11" s="14">
        <v>87</v>
      </c>
      <c r="B11" s="15"/>
    </row>
    <row r="12" spans="1:5" ht="17.25" x14ac:dyDescent="0.15">
      <c r="A12" s="14">
        <v>90</v>
      </c>
      <c r="B12" s="15"/>
    </row>
    <row r="13" spans="1:5" ht="17.25" x14ac:dyDescent="0.15">
      <c r="A13" s="14">
        <v>19</v>
      </c>
      <c r="B13" s="15"/>
    </row>
    <row r="14" spans="1:5" ht="17.25" x14ac:dyDescent="0.15">
      <c r="A14" s="14">
        <v>60</v>
      </c>
      <c r="B14" s="15"/>
    </row>
    <row r="16" spans="1:5" ht="17.25" x14ac:dyDescent="0.15">
      <c r="A16" s="5" t="s">
        <v>79</v>
      </c>
      <c r="B16" s="5" t="s">
        <v>80</v>
      </c>
      <c r="C16" s="5" t="s">
        <v>81</v>
      </c>
      <c r="D16" s="5" t="s">
        <v>82</v>
      </c>
      <c r="E16" s="10" t="s">
        <v>83</v>
      </c>
    </row>
    <row r="17" spans="1:5" ht="17.25" x14ac:dyDescent="0.15">
      <c r="A17" s="14">
        <v>679</v>
      </c>
      <c r="B17" s="14"/>
      <c r="C17" s="15"/>
      <c r="D17" s="15"/>
      <c r="E17" s="15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8" sqref="H8"/>
    </sheetView>
  </sheetViews>
  <sheetFormatPr defaultRowHeight="13.5" x14ac:dyDescent="0.15"/>
  <cols>
    <col min="1" max="1" width="9.75" bestFit="1" customWidth="1"/>
    <col min="2" max="2" width="10.25" bestFit="1" customWidth="1"/>
    <col min="3" max="3" width="15" bestFit="1" customWidth="1"/>
    <col min="4" max="6" width="19.625" bestFit="1" customWidth="1"/>
    <col min="7" max="8" width="10.25" bestFit="1" customWidth="1"/>
  </cols>
  <sheetData>
    <row r="1" spans="1:8" ht="17.25" x14ac:dyDescent="0.15">
      <c r="A1" s="5"/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10" t="s">
        <v>89</v>
      </c>
    </row>
    <row r="2" spans="1:8" ht="17.25" x14ac:dyDescent="0.15">
      <c r="A2" s="16" t="s">
        <v>90</v>
      </c>
      <c r="B2" s="14">
        <v>8</v>
      </c>
      <c r="C2" s="17">
        <v>2000</v>
      </c>
      <c r="D2" s="18">
        <v>0.65</v>
      </c>
      <c r="E2" s="18">
        <v>0.15</v>
      </c>
      <c r="F2" s="19"/>
      <c r="G2" s="14"/>
    </row>
    <row r="3" spans="1:8" ht="17.25" x14ac:dyDescent="0.15">
      <c r="A3" s="16" t="s">
        <v>91</v>
      </c>
      <c r="B3" s="14">
        <v>6</v>
      </c>
      <c r="C3" s="17">
        <v>2500</v>
      </c>
      <c r="D3" s="14"/>
      <c r="E3" s="14"/>
      <c r="F3" s="19"/>
      <c r="G3" s="14"/>
    </row>
    <row r="4" spans="1:8" ht="17.25" x14ac:dyDescent="0.15">
      <c r="A4" s="16" t="s">
        <v>92</v>
      </c>
      <c r="B4" s="14">
        <v>4</v>
      </c>
      <c r="C4" s="17">
        <v>1200</v>
      </c>
      <c r="D4" s="20">
        <v>0.2</v>
      </c>
      <c r="E4" s="20">
        <v>0.6</v>
      </c>
      <c r="F4" s="20">
        <v>0.5</v>
      </c>
      <c r="G4" s="14"/>
    </row>
    <row r="7" spans="1:8" ht="17.25" x14ac:dyDescent="0.15">
      <c r="A7" s="5"/>
      <c r="B7" s="5" t="s">
        <v>93</v>
      </c>
      <c r="C7" s="5" t="s">
        <v>94</v>
      </c>
      <c r="D7" s="5" t="s">
        <v>95</v>
      </c>
      <c r="E7" s="5" t="s">
        <v>96</v>
      </c>
      <c r="F7" s="5" t="s">
        <v>97</v>
      </c>
      <c r="G7" s="10" t="s">
        <v>98</v>
      </c>
      <c r="H7" s="10" t="s">
        <v>99</v>
      </c>
    </row>
    <row r="8" spans="1:8" ht="17.25" x14ac:dyDescent="0.15">
      <c r="A8" s="14" t="s">
        <v>100</v>
      </c>
      <c r="B8" s="17">
        <v>2</v>
      </c>
      <c r="C8" s="14">
        <v>13.6</v>
      </c>
      <c r="D8" s="19"/>
      <c r="E8" s="19"/>
      <c r="F8" s="19"/>
      <c r="G8" s="17"/>
      <c r="H8" s="17"/>
    </row>
    <row r="9" spans="1:8" ht="17.25" x14ac:dyDescent="0.15">
      <c r="A9" s="14" t="s">
        <v>0</v>
      </c>
      <c r="B9" s="17">
        <v>1.6</v>
      </c>
      <c r="C9" s="14">
        <v>11.4</v>
      </c>
      <c r="D9" s="19"/>
      <c r="E9" s="19"/>
      <c r="F9" s="19"/>
      <c r="G9" s="17"/>
      <c r="H9" s="17"/>
    </row>
    <row r="10" spans="1:8" ht="17.25" x14ac:dyDescent="0.15">
      <c r="A10" s="14" t="s">
        <v>1</v>
      </c>
      <c r="B10" s="17">
        <v>1.2</v>
      </c>
      <c r="C10" s="14">
        <v>9</v>
      </c>
      <c r="D10" s="19"/>
      <c r="E10" s="19"/>
      <c r="F10" s="19"/>
      <c r="G10" s="17"/>
      <c r="H10" s="17"/>
    </row>
    <row r="11" spans="1:8" ht="17.25" x14ac:dyDescent="0.15">
      <c r="A11" s="14" t="s">
        <v>101</v>
      </c>
      <c r="B11" s="14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workbookViewId="0">
      <selection activeCell="J17" sqref="J17"/>
    </sheetView>
  </sheetViews>
  <sheetFormatPr defaultRowHeight="13.5" x14ac:dyDescent="0.15"/>
  <sheetData>
    <row r="1" spans="1:10" ht="17.25" x14ac:dyDescent="0.15">
      <c r="B1" s="5" t="s">
        <v>102</v>
      </c>
      <c r="C1" s="5" t="s">
        <v>103</v>
      </c>
      <c r="D1" s="5" t="s">
        <v>104</v>
      </c>
      <c r="E1" s="5" t="s">
        <v>105</v>
      </c>
      <c r="F1" s="5" t="s">
        <v>106</v>
      </c>
      <c r="G1" s="5" t="s">
        <v>107</v>
      </c>
      <c r="H1" s="5" t="s">
        <v>108</v>
      </c>
      <c r="J1" s="21" t="s">
        <v>109</v>
      </c>
    </row>
    <row r="2" spans="1:10" ht="17.25" x14ac:dyDescent="0.15">
      <c r="A2" s="14" t="s">
        <v>110</v>
      </c>
      <c r="B2" s="11"/>
      <c r="C2" s="11"/>
      <c r="D2" s="11"/>
      <c r="E2" s="11"/>
      <c r="F2" s="11"/>
      <c r="G2" s="11"/>
      <c r="H2" s="11"/>
    </row>
    <row r="3" spans="1:10" ht="17.25" x14ac:dyDescent="0.15">
      <c r="A3" s="14" t="s">
        <v>111</v>
      </c>
      <c r="B3" s="11"/>
      <c r="C3" s="11"/>
      <c r="D3" s="11"/>
      <c r="E3" s="11"/>
      <c r="F3" s="11"/>
      <c r="G3" s="11"/>
      <c r="H3" s="11"/>
    </row>
    <row r="4" spans="1:10" ht="17.25" x14ac:dyDescent="0.15">
      <c r="A4" s="14" t="s">
        <v>112</v>
      </c>
      <c r="B4" s="11"/>
      <c r="C4" s="11"/>
      <c r="D4" s="11"/>
      <c r="E4" s="11"/>
      <c r="F4" s="11"/>
      <c r="G4" s="11"/>
      <c r="H4" s="11"/>
    </row>
    <row r="5" spans="1:10" ht="17.25" x14ac:dyDescent="0.15">
      <c r="A5" s="14" t="s">
        <v>113</v>
      </c>
      <c r="B5" s="11"/>
      <c r="C5" s="11"/>
      <c r="D5" s="11"/>
      <c r="E5" s="11"/>
      <c r="F5" s="11"/>
      <c r="G5" s="11"/>
      <c r="H5" s="11"/>
    </row>
    <row r="6" spans="1:10" ht="17.25" x14ac:dyDescent="0.15">
      <c r="A6" s="14" t="s">
        <v>114</v>
      </c>
      <c r="B6" s="11"/>
      <c r="C6" s="11"/>
      <c r="D6" s="11"/>
      <c r="E6" s="11"/>
      <c r="F6" s="11"/>
      <c r="G6" s="11"/>
      <c r="H6" s="11"/>
    </row>
    <row r="7" spans="1:10" ht="17.25" x14ac:dyDescent="0.15">
      <c r="A7" s="14" t="s">
        <v>115</v>
      </c>
      <c r="B7" s="11"/>
      <c r="C7" s="11"/>
      <c r="D7" s="11"/>
      <c r="E7" s="11"/>
      <c r="F7" s="11"/>
      <c r="G7" s="11"/>
      <c r="H7" s="11"/>
    </row>
    <row r="8" spans="1:10" ht="17.25" x14ac:dyDescent="0.15">
      <c r="A8" s="14" t="s">
        <v>116</v>
      </c>
      <c r="B8" s="11"/>
      <c r="C8" s="11"/>
      <c r="D8" s="11"/>
      <c r="E8" s="11"/>
      <c r="F8" s="11"/>
      <c r="G8" s="11"/>
      <c r="H8" s="11"/>
    </row>
    <row r="9" spans="1:10" ht="17.25" x14ac:dyDescent="0.15">
      <c r="A9" s="14" t="s">
        <v>117</v>
      </c>
      <c r="B9" s="11"/>
      <c r="C9" s="11"/>
      <c r="D9" s="11"/>
      <c r="E9" s="11"/>
      <c r="F9" s="11"/>
      <c r="G9" s="11"/>
      <c r="H9" s="11"/>
    </row>
    <row r="10" spans="1:10" ht="17.25" x14ac:dyDescent="0.15">
      <c r="A10" s="14" t="s">
        <v>118</v>
      </c>
      <c r="B10" s="11"/>
      <c r="C10" s="11"/>
      <c r="D10" s="11"/>
      <c r="E10" s="11"/>
      <c r="F10" s="11"/>
      <c r="G10" s="11"/>
      <c r="H10" s="11"/>
    </row>
    <row r="11" spans="1:10" ht="17.25" x14ac:dyDescent="0.15">
      <c r="A11" s="14" t="s">
        <v>119</v>
      </c>
      <c r="B11" s="11"/>
      <c r="C11" s="11"/>
      <c r="D11" s="11"/>
      <c r="E11" s="11"/>
      <c r="F11" s="11"/>
      <c r="G11" s="11"/>
      <c r="H11" s="11"/>
    </row>
    <row r="12" spans="1:10" ht="17.25" x14ac:dyDescent="0.15">
      <c r="A12" s="14" t="s">
        <v>120</v>
      </c>
      <c r="B12" s="11"/>
      <c r="C12" s="11"/>
      <c r="D12" s="11"/>
      <c r="E12" s="11"/>
      <c r="F12" s="11"/>
      <c r="G12" s="11"/>
      <c r="H12" s="11"/>
    </row>
    <row r="13" spans="1:10" ht="17.25" x14ac:dyDescent="0.15">
      <c r="A13" s="14" t="s">
        <v>121</v>
      </c>
      <c r="B13" s="11"/>
      <c r="C13" s="11"/>
      <c r="D13" s="11"/>
      <c r="E13" s="11"/>
      <c r="F13" s="11"/>
      <c r="G13" s="11"/>
      <c r="H13" s="11"/>
    </row>
    <row r="14" spans="1:10" ht="17.25" x14ac:dyDescent="0.15">
      <c r="A14" s="14" t="s">
        <v>122</v>
      </c>
      <c r="B14" s="11"/>
      <c r="C14" s="11"/>
      <c r="D14" s="11"/>
      <c r="E14" s="11"/>
      <c r="F14" s="11"/>
      <c r="G14" s="11"/>
      <c r="H14" s="11"/>
    </row>
    <row r="15" spans="1:10" ht="17.25" x14ac:dyDescent="0.15">
      <c r="A15" s="14" t="s">
        <v>123</v>
      </c>
      <c r="B15" s="11"/>
      <c r="C15" s="11"/>
      <c r="D15" s="11"/>
      <c r="E15" s="11"/>
      <c r="F15" s="11"/>
      <c r="G15" s="11"/>
      <c r="H15" s="11"/>
    </row>
    <row r="16" spans="1:10" ht="17.25" x14ac:dyDescent="0.15">
      <c r="A16" s="14" t="s">
        <v>124</v>
      </c>
      <c r="B16" s="11"/>
      <c r="C16" s="11"/>
      <c r="D16" s="11"/>
      <c r="E16" s="11"/>
      <c r="F16" s="11"/>
      <c r="G16" s="11"/>
      <c r="H16" s="11"/>
    </row>
    <row r="17" spans="1:8" ht="17.25" x14ac:dyDescent="0.15">
      <c r="A17" s="14" t="s">
        <v>125</v>
      </c>
      <c r="B17" s="11"/>
      <c r="C17" s="11"/>
      <c r="D17" s="11"/>
      <c r="E17" s="11"/>
      <c r="F17" s="11"/>
      <c r="G17" s="11"/>
      <c r="H17" s="11"/>
    </row>
    <row r="18" spans="1:8" ht="17.25" x14ac:dyDescent="0.15">
      <c r="A18" s="14" t="s">
        <v>126</v>
      </c>
      <c r="B18" s="11"/>
      <c r="C18" s="11"/>
      <c r="D18" s="11"/>
      <c r="E18" s="11"/>
      <c r="F18" s="11"/>
      <c r="G18" s="11"/>
      <c r="H18" s="11"/>
    </row>
    <row r="19" spans="1:8" ht="17.25" x14ac:dyDescent="0.15">
      <c r="A19" s="14" t="s">
        <v>127</v>
      </c>
      <c r="B19" s="11"/>
      <c r="C19" s="11"/>
      <c r="D19" s="11"/>
      <c r="E19" s="11"/>
      <c r="F19" s="11"/>
      <c r="G19" s="11"/>
      <c r="H19" s="11"/>
    </row>
    <row r="20" spans="1:8" ht="17.25" x14ac:dyDescent="0.15">
      <c r="A20" s="14" t="s">
        <v>128</v>
      </c>
      <c r="B20" s="11"/>
      <c r="C20" s="11"/>
      <c r="D20" s="11"/>
      <c r="E20" s="11"/>
      <c r="F20" s="11"/>
      <c r="G20" s="11"/>
      <c r="H20" s="11"/>
    </row>
    <row r="21" spans="1:8" ht="17.25" x14ac:dyDescent="0.15">
      <c r="A21" s="14" t="s">
        <v>129</v>
      </c>
      <c r="B21" s="11"/>
      <c r="C21" s="11"/>
      <c r="D21" s="11"/>
      <c r="E21" s="11"/>
      <c r="F21" s="11"/>
      <c r="G21" s="11"/>
      <c r="H21" s="11"/>
    </row>
    <row r="22" spans="1:8" ht="17.25" x14ac:dyDescent="0.15">
      <c r="A22" s="14" t="s">
        <v>130</v>
      </c>
      <c r="B22" s="11"/>
      <c r="C22" s="11"/>
      <c r="D22" s="11"/>
      <c r="E22" s="11"/>
      <c r="F22" s="11"/>
      <c r="G22" s="11"/>
      <c r="H22" s="11"/>
    </row>
    <row r="23" spans="1:8" ht="17.25" x14ac:dyDescent="0.15">
      <c r="A23" s="14" t="s">
        <v>131</v>
      </c>
      <c r="B23" s="11"/>
      <c r="C23" s="11"/>
      <c r="D23" s="11"/>
      <c r="E23" s="11"/>
      <c r="F23" s="11"/>
      <c r="G23" s="11"/>
      <c r="H23" s="11"/>
    </row>
    <row r="24" spans="1:8" ht="17.25" x14ac:dyDescent="0.15">
      <c r="A24" s="14" t="s">
        <v>132</v>
      </c>
      <c r="B24" s="11"/>
      <c r="C24" s="11"/>
      <c r="D24" s="11"/>
      <c r="E24" s="11"/>
      <c r="F24" s="11"/>
      <c r="G24" s="11"/>
      <c r="H24" s="11"/>
    </row>
    <row r="25" spans="1:8" ht="17.25" x14ac:dyDescent="0.15">
      <c r="A25" s="14" t="s">
        <v>133</v>
      </c>
      <c r="B25" s="11"/>
      <c r="C25" s="11"/>
      <c r="D25" s="11"/>
      <c r="E25" s="11"/>
      <c r="F25" s="11"/>
      <c r="G25" s="11"/>
      <c r="H25" s="11"/>
    </row>
    <row r="26" spans="1:8" ht="17.25" x14ac:dyDescent="0.15">
      <c r="A26" s="14" t="s">
        <v>134</v>
      </c>
      <c r="B26" s="11"/>
      <c r="C26" s="11"/>
      <c r="D26" s="11"/>
      <c r="E26" s="11"/>
      <c r="F26" s="11"/>
      <c r="G26" s="11"/>
      <c r="H26" s="11"/>
    </row>
    <row r="27" spans="1:8" ht="17.25" x14ac:dyDescent="0.15">
      <c r="A27" s="14" t="s">
        <v>135</v>
      </c>
      <c r="B27" s="11"/>
      <c r="C27" s="11"/>
      <c r="D27" s="11"/>
      <c r="E27" s="11"/>
      <c r="F27" s="11"/>
      <c r="G27" s="11"/>
      <c r="H27" s="11"/>
    </row>
    <row r="28" spans="1:8" ht="17.25" x14ac:dyDescent="0.15">
      <c r="A28" s="14" t="s">
        <v>136</v>
      </c>
      <c r="B28" s="11"/>
      <c r="C28" s="11"/>
      <c r="D28" s="11"/>
      <c r="E28" s="11"/>
      <c r="F28" s="11"/>
      <c r="G28" s="11"/>
      <c r="H28" s="11"/>
    </row>
    <row r="29" spans="1:8" ht="17.25" x14ac:dyDescent="0.15">
      <c r="A29" s="14" t="s">
        <v>137</v>
      </c>
      <c r="B29" s="11"/>
      <c r="C29" s="11"/>
      <c r="D29" s="11"/>
      <c r="E29" s="11"/>
      <c r="F29" s="11"/>
      <c r="G29" s="11"/>
      <c r="H29" s="11"/>
    </row>
    <row r="30" spans="1:8" ht="17.25" x14ac:dyDescent="0.15">
      <c r="A30" s="14" t="s">
        <v>138</v>
      </c>
      <c r="B30" s="11"/>
      <c r="C30" s="11"/>
      <c r="D30" s="11"/>
      <c r="E30" s="11"/>
      <c r="F30" s="11"/>
      <c r="G30" s="11"/>
      <c r="H30" s="11"/>
    </row>
    <row r="31" spans="1:8" ht="17.25" x14ac:dyDescent="0.15">
      <c r="A31" s="14" t="s">
        <v>139</v>
      </c>
      <c r="B31" s="11"/>
      <c r="C31" s="11"/>
      <c r="D31" s="11"/>
      <c r="E31" s="11"/>
      <c r="F31" s="11"/>
      <c r="G31" s="11"/>
      <c r="H31" s="11"/>
    </row>
    <row r="32" spans="1:8" ht="17.25" x14ac:dyDescent="0.15">
      <c r="A32" s="14" t="s">
        <v>140</v>
      </c>
      <c r="B32" s="11"/>
      <c r="C32" s="11"/>
      <c r="D32" s="11"/>
      <c r="E32" s="11"/>
      <c r="F32" s="11"/>
      <c r="G32" s="11"/>
      <c r="H32" s="11"/>
    </row>
    <row r="33" spans="1:8" ht="17.25" x14ac:dyDescent="0.15">
      <c r="A33" s="14" t="s">
        <v>141</v>
      </c>
      <c r="B33" s="11"/>
      <c r="C33" s="11"/>
      <c r="D33" s="11"/>
      <c r="E33" s="11"/>
      <c r="F33" s="11"/>
      <c r="G33" s="11"/>
      <c r="H33" s="11"/>
    </row>
    <row r="34" spans="1:8" ht="17.25" x14ac:dyDescent="0.15">
      <c r="A34" s="14" t="s">
        <v>142</v>
      </c>
      <c r="B34" s="11"/>
      <c r="C34" s="11"/>
      <c r="D34" s="11"/>
      <c r="E34" s="11"/>
      <c r="F34" s="11"/>
      <c r="G34" s="11"/>
      <c r="H34" s="11"/>
    </row>
    <row r="35" spans="1:8" ht="17.25" x14ac:dyDescent="0.15">
      <c r="A35" s="14" t="s">
        <v>143</v>
      </c>
      <c r="B35" s="11"/>
      <c r="C35" s="11"/>
      <c r="D35" s="11"/>
      <c r="E35" s="11"/>
      <c r="F35" s="11"/>
      <c r="G35" s="11"/>
      <c r="H35" s="11"/>
    </row>
    <row r="36" spans="1:8" ht="17.25" x14ac:dyDescent="0.15">
      <c r="A36" s="14" t="s">
        <v>144</v>
      </c>
      <c r="B36" s="11"/>
      <c r="C36" s="11"/>
      <c r="D36" s="11"/>
      <c r="E36" s="11"/>
      <c r="F36" s="11"/>
      <c r="G36" s="11"/>
      <c r="H36" s="11"/>
    </row>
    <row r="37" spans="1:8" ht="17.25" x14ac:dyDescent="0.15">
      <c r="A37" s="14" t="s">
        <v>145</v>
      </c>
      <c r="B37" s="11"/>
      <c r="C37" s="11"/>
      <c r="D37" s="11"/>
      <c r="E37" s="11"/>
      <c r="F37" s="11"/>
      <c r="G37" s="11"/>
      <c r="H37" s="11"/>
    </row>
    <row r="38" spans="1:8" ht="17.25" x14ac:dyDescent="0.15">
      <c r="A38" s="14" t="s">
        <v>146</v>
      </c>
      <c r="B38" s="11"/>
      <c r="C38" s="11"/>
      <c r="D38" s="11"/>
      <c r="E38" s="11"/>
      <c r="F38" s="11"/>
      <c r="G38" s="11"/>
      <c r="H38" s="11"/>
    </row>
    <row r="39" spans="1:8" ht="17.25" x14ac:dyDescent="0.15">
      <c r="A39" s="14" t="s">
        <v>147</v>
      </c>
      <c r="B39" s="11"/>
      <c r="C39" s="11"/>
      <c r="D39" s="11"/>
      <c r="E39" s="11"/>
      <c r="F39" s="11"/>
      <c r="G39" s="11"/>
      <c r="H39" s="11"/>
    </row>
    <row r="40" spans="1:8" ht="17.25" x14ac:dyDescent="0.15">
      <c r="A40" s="14" t="s">
        <v>148</v>
      </c>
      <c r="B40" s="11"/>
      <c r="C40" s="11"/>
      <c r="D40" s="11"/>
      <c r="E40" s="11"/>
      <c r="F40" s="11"/>
      <c r="G40" s="11"/>
      <c r="H40" s="11"/>
    </row>
    <row r="41" spans="1:8" ht="17.25" x14ac:dyDescent="0.15">
      <c r="A41" s="14" t="s">
        <v>149</v>
      </c>
      <c r="B41" s="11"/>
      <c r="C41" s="11"/>
      <c r="D41" s="11"/>
      <c r="E41" s="11"/>
      <c r="F41" s="11"/>
      <c r="G41" s="11"/>
      <c r="H41" s="11"/>
    </row>
    <row r="42" spans="1:8" ht="17.25" x14ac:dyDescent="0.15">
      <c r="A42" s="14" t="s">
        <v>150</v>
      </c>
      <c r="B42" s="11"/>
      <c r="C42" s="11"/>
      <c r="D42" s="11"/>
      <c r="E42" s="11"/>
      <c r="F42" s="11"/>
      <c r="G42" s="11"/>
      <c r="H42" s="11"/>
    </row>
    <row r="43" spans="1:8" ht="17.25" x14ac:dyDescent="0.15">
      <c r="A43" s="14" t="s">
        <v>151</v>
      </c>
      <c r="B43" s="11"/>
      <c r="C43" s="11"/>
      <c r="D43" s="11"/>
      <c r="E43" s="11"/>
      <c r="F43" s="11"/>
      <c r="G43" s="11"/>
      <c r="H43" s="11"/>
    </row>
    <row r="44" spans="1:8" ht="17.25" x14ac:dyDescent="0.15">
      <c r="A44" s="14" t="s">
        <v>152</v>
      </c>
      <c r="B44" s="11"/>
      <c r="C44" s="11"/>
      <c r="D44" s="11"/>
      <c r="E44" s="11"/>
      <c r="F44" s="11"/>
      <c r="G44" s="11"/>
      <c r="H44" s="11"/>
    </row>
    <row r="45" spans="1:8" ht="17.25" x14ac:dyDescent="0.15">
      <c r="A45" s="14" t="s">
        <v>153</v>
      </c>
      <c r="B45" s="11"/>
      <c r="C45" s="11"/>
      <c r="D45" s="11"/>
      <c r="E45" s="11"/>
      <c r="F45" s="11"/>
      <c r="G45" s="11"/>
      <c r="H45" s="11"/>
    </row>
    <row r="46" spans="1:8" ht="17.25" x14ac:dyDescent="0.15">
      <c r="A46" s="14" t="s">
        <v>154</v>
      </c>
      <c r="B46" s="11"/>
      <c r="C46" s="11"/>
      <c r="D46" s="11"/>
      <c r="E46" s="11"/>
      <c r="F46" s="11"/>
      <c r="G46" s="11"/>
      <c r="H46" s="11"/>
    </row>
    <row r="47" spans="1:8" ht="17.25" x14ac:dyDescent="0.15">
      <c r="A47" s="14" t="s">
        <v>155</v>
      </c>
      <c r="B47" s="11"/>
      <c r="C47" s="11"/>
      <c r="D47" s="11"/>
      <c r="E47" s="11"/>
      <c r="F47" s="11"/>
      <c r="G47" s="11"/>
      <c r="H47" s="11"/>
    </row>
    <row r="48" spans="1:8" ht="17.25" x14ac:dyDescent="0.15">
      <c r="A48" s="14" t="s">
        <v>156</v>
      </c>
      <c r="B48" s="11"/>
      <c r="C48" s="11"/>
      <c r="D48" s="11"/>
      <c r="E48" s="11"/>
      <c r="F48" s="11"/>
      <c r="G48" s="11"/>
      <c r="H48" s="11"/>
    </row>
    <row r="49" spans="1:8" ht="17.25" x14ac:dyDescent="0.15">
      <c r="A49" s="14" t="s">
        <v>157</v>
      </c>
      <c r="B49" s="11"/>
      <c r="C49" s="11"/>
      <c r="D49" s="11"/>
      <c r="E49" s="11"/>
      <c r="F49" s="11"/>
      <c r="G49" s="11"/>
      <c r="H49" s="11"/>
    </row>
    <row r="50" spans="1:8" ht="17.25" x14ac:dyDescent="0.15">
      <c r="A50" s="14" t="s">
        <v>158</v>
      </c>
      <c r="B50" s="11"/>
      <c r="C50" s="11"/>
      <c r="D50" s="11"/>
      <c r="E50" s="11"/>
      <c r="F50" s="11"/>
      <c r="G50" s="11"/>
      <c r="H50" s="11"/>
    </row>
    <row r="51" spans="1:8" ht="17.25" x14ac:dyDescent="0.15">
      <c r="A51" s="14" t="s">
        <v>159</v>
      </c>
      <c r="B51" s="11"/>
      <c r="C51" s="11"/>
      <c r="D51" s="11"/>
      <c r="E51" s="11"/>
      <c r="F51" s="11"/>
      <c r="G51" s="11"/>
      <c r="H51" s="11"/>
    </row>
    <row r="52" spans="1:8" ht="17.25" x14ac:dyDescent="0.15">
      <c r="A52" s="14" t="s">
        <v>160</v>
      </c>
      <c r="B52" s="11"/>
      <c r="C52" s="11"/>
      <c r="D52" s="11"/>
      <c r="E52" s="11"/>
      <c r="F52" s="11"/>
      <c r="G52" s="11"/>
      <c r="H52" s="11"/>
    </row>
    <row r="53" spans="1:8" ht="17.25" x14ac:dyDescent="0.15">
      <c r="A53" s="14" t="s">
        <v>161</v>
      </c>
      <c r="B53" s="11"/>
      <c r="C53" s="11"/>
      <c r="D53" s="11"/>
      <c r="E53" s="11"/>
      <c r="F53" s="11"/>
      <c r="G53" s="11"/>
      <c r="H53" s="11"/>
    </row>
    <row r="54" spans="1:8" ht="17.25" x14ac:dyDescent="0.15">
      <c r="A54" s="14" t="s">
        <v>162</v>
      </c>
      <c r="B54" s="11"/>
      <c r="C54" s="11"/>
      <c r="D54" s="11"/>
      <c r="E54" s="11"/>
      <c r="F54" s="11"/>
      <c r="G54" s="11"/>
      <c r="H54" s="11"/>
    </row>
    <row r="55" spans="1:8" ht="17.25" x14ac:dyDescent="0.15">
      <c r="A55" s="14" t="s">
        <v>163</v>
      </c>
      <c r="B55" s="11"/>
      <c r="C55" s="11"/>
      <c r="D55" s="11"/>
      <c r="E55" s="11"/>
      <c r="F55" s="11"/>
      <c r="G55" s="11"/>
      <c r="H55" s="11"/>
    </row>
    <row r="56" spans="1:8" ht="17.25" x14ac:dyDescent="0.15">
      <c r="A56" s="14" t="s">
        <v>164</v>
      </c>
      <c r="B56" s="11"/>
      <c r="C56" s="11"/>
      <c r="D56" s="11"/>
      <c r="E56" s="11"/>
      <c r="F56" s="11"/>
      <c r="G56" s="11"/>
      <c r="H56" s="11"/>
    </row>
    <row r="57" spans="1:8" ht="17.25" x14ac:dyDescent="0.15">
      <c r="A57" s="14" t="s">
        <v>165</v>
      </c>
      <c r="B57" s="11"/>
      <c r="C57" s="11"/>
      <c r="D57" s="11"/>
      <c r="E57" s="11"/>
      <c r="F57" s="11"/>
      <c r="G57" s="11"/>
      <c r="H57" s="11"/>
    </row>
    <row r="58" spans="1:8" ht="17.25" x14ac:dyDescent="0.15">
      <c r="A58" s="14" t="s">
        <v>166</v>
      </c>
      <c r="B58" s="11"/>
      <c r="C58" s="11"/>
      <c r="D58" s="11"/>
      <c r="E58" s="11"/>
      <c r="F58" s="11"/>
      <c r="G58" s="11"/>
      <c r="H58" s="11"/>
    </row>
    <row r="59" spans="1:8" ht="17.25" x14ac:dyDescent="0.15">
      <c r="A59" s="14" t="s">
        <v>167</v>
      </c>
      <c r="B59" s="11"/>
      <c r="C59" s="11"/>
      <c r="D59" s="11"/>
      <c r="E59" s="11"/>
      <c r="F59" s="11"/>
      <c r="G59" s="11"/>
      <c r="H59" s="11"/>
    </row>
    <row r="60" spans="1:8" ht="17.25" x14ac:dyDescent="0.15">
      <c r="A60" s="14" t="s">
        <v>168</v>
      </c>
      <c r="B60" s="11"/>
      <c r="C60" s="11"/>
      <c r="D60" s="11"/>
      <c r="E60" s="11"/>
      <c r="F60" s="11"/>
      <c r="G60" s="11"/>
      <c r="H60" s="11"/>
    </row>
    <row r="61" spans="1:8" ht="17.25" x14ac:dyDescent="0.15">
      <c r="A61" s="14" t="s">
        <v>169</v>
      </c>
      <c r="B61" s="11"/>
      <c r="C61" s="11"/>
      <c r="D61" s="11"/>
      <c r="E61" s="11"/>
      <c r="F61" s="11"/>
      <c r="G61" s="11"/>
      <c r="H61" s="11"/>
    </row>
    <row r="62" spans="1:8" ht="17.25" x14ac:dyDescent="0.15">
      <c r="A62" s="14" t="s">
        <v>170</v>
      </c>
      <c r="B62" s="11"/>
      <c r="C62" s="11"/>
      <c r="D62" s="11"/>
      <c r="E62" s="11"/>
      <c r="F62" s="11"/>
      <c r="G62" s="11"/>
      <c r="H62" s="11"/>
    </row>
    <row r="63" spans="1:8" ht="17.25" x14ac:dyDescent="0.15">
      <c r="A63" s="14" t="s">
        <v>171</v>
      </c>
      <c r="B63" s="11"/>
      <c r="C63" s="11"/>
      <c r="D63" s="11"/>
      <c r="E63" s="11"/>
      <c r="F63" s="11"/>
      <c r="G63" s="11"/>
      <c r="H63" s="11"/>
    </row>
    <row r="64" spans="1:8" ht="17.25" x14ac:dyDescent="0.15">
      <c r="A64" s="14" t="s">
        <v>172</v>
      </c>
      <c r="B64" s="11"/>
      <c r="C64" s="11"/>
      <c r="D64" s="11"/>
      <c r="E64" s="11"/>
      <c r="F64" s="11"/>
      <c r="G64" s="11"/>
      <c r="H64" s="11"/>
    </row>
    <row r="65" spans="1:8" ht="17.25" x14ac:dyDescent="0.15">
      <c r="A65" s="14" t="s">
        <v>173</v>
      </c>
      <c r="B65" s="11"/>
      <c r="C65" s="11"/>
      <c r="D65" s="11"/>
      <c r="E65" s="11"/>
      <c r="F65" s="11"/>
      <c r="G65" s="11"/>
      <c r="H65" s="11"/>
    </row>
    <row r="66" spans="1:8" ht="17.25" x14ac:dyDescent="0.15">
      <c r="A66" s="14" t="s">
        <v>174</v>
      </c>
      <c r="B66" s="11"/>
      <c r="C66" s="11"/>
      <c r="D66" s="11"/>
      <c r="E66" s="11"/>
      <c r="F66" s="11"/>
      <c r="G66" s="11"/>
      <c r="H66" s="11"/>
    </row>
    <row r="67" spans="1:8" ht="17.25" x14ac:dyDescent="0.15">
      <c r="A67" s="14" t="s">
        <v>175</v>
      </c>
      <c r="B67" s="11"/>
      <c r="C67" s="11"/>
      <c r="D67" s="11"/>
      <c r="E67" s="11"/>
      <c r="F67" s="11"/>
      <c r="G67" s="11"/>
      <c r="H67" s="11"/>
    </row>
    <row r="68" spans="1:8" ht="17.25" x14ac:dyDescent="0.15">
      <c r="A68" s="14" t="s">
        <v>176</v>
      </c>
      <c r="B68" s="11"/>
      <c r="C68" s="11"/>
      <c r="D68" s="11"/>
      <c r="E68" s="11"/>
      <c r="F68" s="11"/>
      <c r="G68" s="11"/>
      <c r="H68" s="11"/>
    </row>
    <row r="69" spans="1:8" ht="17.25" x14ac:dyDescent="0.15">
      <c r="A69" s="14" t="s">
        <v>177</v>
      </c>
      <c r="B69" s="11"/>
      <c r="C69" s="11"/>
      <c r="D69" s="11"/>
      <c r="E69" s="11"/>
      <c r="F69" s="11"/>
      <c r="G69" s="11"/>
      <c r="H69" s="11"/>
    </row>
    <row r="70" spans="1:8" ht="17.25" x14ac:dyDescent="0.15">
      <c r="A70" s="14" t="s">
        <v>178</v>
      </c>
      <c r="B70" s="11"/>
      <c r="C70" s="11"/>
      <c r="D70" s="11"/>
      <c r="E70" s="11"/>
      <c r="F70" s="11"/>
      <c r="G70" s="11"/>
      <c r="H70" s="11"/>
    </row>
    <row r="71" spans="1:8" ht="17.25" x14ac:dyDescent="0.15">
      <c r="A71" s="14" t="s">
        <v>179</v>
      </c>
      <c r="B71" s="11"/>
      <c r="C71" s="11"/>
      <c r="D71" s="11"/>
      <c r="E71" s="11"/>
      <c r="F71" s="11"/>
      <c r="G71" s="11"/>
      <c r="H71" s="11"/>
    </row>
    <row r="72" spans="1:8" ht="17.25" x14ac:dyDescent="0.15">
      <c r="A72" s="14" t="s">
        <v>180</v>
      </c>
      <c r="B72" s="11"/>
      <c r="C72" s="11"/>
      <c r="D72" s="11"/>
      <c r="E72" s="11"/>
      <c r="F72" s="11"/>
      <c r="G72" s="11"/>
      <c r="H72" s="11"/>
    </row>
    <row r="73" spans="1:8" ht="17.25" x14ac:dyDescent="0.15">
      <c r="A73" s="14" t="s">
        <v>181</v>
      </c>
      <c r="B73" s="11"/>
      <c r="C73" s="11"/>
      <c r="D73" s="11"/>
      <c r="E73" s="11"/>
      <c r="F73" s="11"/>
      <c r="G73" s="11"/>
      <c r="H73" s="11"/>
    </row>
    <row r="74" spans="1:8" ht="17.25" x14ac:dyDescent="0.15">
      <c r="A74" s="14" t="s">
        <v>182</v>
      </c>
      <c r="B74" s="11"/>
      <c r="C74" s="11"/>
      <c r="D74" s="11"/>
      <c r="E74" s="11"/>
      <c r="F74" s="11"/>
      <c r="G74" s="11"/>
      <c r="H74" s="11"/>
    </row>
    <row r="75" spans="1:8" ht="17.25" x14ac:dyDescent="0.15">
      <c r="A75" s="14" t="s">
        <v>183</v>
      </c>
      <c r="B75" s="11"/>
      <c r="C75" s="11"/>
      <c r="D75" s="11"/>
      <c r="E75" s="11"/>
      <c r="F75" s="11"/>
      <c r="G75" s="11"/>
      <c r="H75" s="11"/>
    </row>
    <row r="76" spans="1:8" ht="17.25" x14ac:dyDescent="0.15">
      <c r="A76" s="14" t="s">
        <v>184</v>
      </c>
      <c r="B76" s="11"/>
      <c r="C76" s="11"/>
      <c r="D76" s="11"/>
      <c r="E76" s="11"/>
      <c r="F76" s="11"/>
      <c r="G76" s="11"/>
      <c r="H76" s="11"/>
    </row>
    <row r="77" spans="1:8" ht="17.25" x14ac:dyDescent="0.15">
      <c r="A77" s="14" t="s">
        <v>185</v>
      </c>
      <c r="B77" s="11"/>
      <c r="C77" s="11"/>
      <c r="D77" s="11"/>
      <c r="E77" s="11"/>
      <c r="F77" s="11"/>
      <c r="G77" s="11"/>
      <c r="H77" s="11"/>
    </row>
    <row r="78" spans="1:8" ht="17.25" x14ac:dyDescent="0.15">
      <c r="A78" s="14" t="s">
        <v>186</v>
      </c>
      <c r="B78" s="11"/>
      <c r="C78" s="11"/>
      <c r="D78" s="11"/>
      <c r="E78" s="11"/>
      <c r="F78" s="11"/>
      <c r="G78" s="11"/>
      <c r="H78" s="11"/>
    </row>
    <row r="79" spans="1:8" ht="17.25" x14ac:dyDescent="0.15">
      <c r="A79" s="14" t="s">
        <v>187</v>
      </c>
      <c r="B79" s="11"/>
      <c r="C79" s="11"/>
      <c r="D79" s="11"/>
      <c r="E79" s="11"/>
      <c r="F79" s="11"/>
      <c r="G79" s="11"/>
      <c r="H79" s="11"/>
    </row>
    <row r="80" spans="1:8" ht="17.25" x14ac:dyDescent="0.15">
      <c r="A80" s="14" t="s">
        <v>188</v>
      </c>
      <c r="B80" s="11"/>
      <c r="C80" s="11"/>
      <c r="D80" s="11"/>
      <c r="E80" s="11"/>
      <c r="F80" s="11"/>
      <c r="G80" s="11"/>
      <c r="H80" s="11"/>
    </row>
    <row r="81" spans="1:8" ht="17.25" x14ac:dyDescent="0.15">
      <c r="A81" s="14" t="s">
        <v>189</v>
      </c>
      <c r="B81" s="11"/>
      <c r="C81" s="11"/>
      <c r="D81" s="11"/>
      <c r="E81" s="11"/>
      <c r="F81" s="11"/>
      <c r="G81" s="11"/>
      <c r="H81" s="11"/>
    </row>
    <row r="82" spans="1:8" ht="17.25" x14ac:dyDescent="0.15">
      <c r="A82" s="14" t="s">
        <v>190</v>
      </c>
      <c r="B82" s="11"/>
      <c r="C82" s="11"/>
      <c r="D82" s="11"/>
      <c r="E82" s="11"/>
      <c r="F82" s="11"/>
      <c r="G82" s="11"/>
      <c r="H82" s="11"/>
    </row>
    <row r="83" spans="1:8" ht="17.25" x14ac:dyDescent="0.15">
      <c r="A83" s="14" t="s">
        <v>191</v>
      </c>
      <c r="B83" s="11"/>
      <c r="C83" s="11"/>
      <c r="D83" s="11"/>
      <c r="E83" s="11"/>
      <c r="F83" s="11"/>
      <c r="G83" s="11"/>
      <c r="H83" s="11"/>
    </row>
    <row r="84" spans="1:8" ht="17.25" x14ac:dyDescent="0.15">
      <c r="A84" s="14" t="s">
        <v>192</v>
      </c>
      <c r="B84" s="11"/>
      <c r="C84" s="11"/>
      <c r="D84" s="11"/>
      <c r="E84" s="11"/>
      <c r="F84" s="11"/>
      <c r="G84" s="11"/>
      <c r="H84" s="11"/>
    </row>
    <row r="85" spans="1:8" ht="17.25" x14ac:dyDescent="0.15">
      <c r="A85" s="14" t="s">
        <v>193</v>
      </c>
      <c r="B85" s="11"/>
      <c r="C85" s="11"/>
      <c r="D85" s="11"/>
      <c r="E85" s="11"/>
      <c r="F85" s="11"/>
      <c r="G85" s="11"/>
      <c r="H85" s="11"/>
    </row>
    <row r="86" spans="1:8" ht="17.25" x14ac:dyDescent="0.15">
      <c r="A86" s="14" t="s">
        <v>194</v>
      </c>
      <c r="B86" s="11"/>
      <c r="C86" s="11"/>
      <c r="D86" s="11"/>
      <c r="E86" s="11"/>
      <c r="F86" s="11"/>
      <c r="G86" s="11"/>
      <c r="H86" s="11"/>
    </row>
    <row r="87" spans="1:8" ht="17.25" x14ac:dyDescent="0.15">
      <c r="A87" s="14" t="s">
        <v>195</v>
      </c>
      <c r="B87" s="11"/>
      <c r="C87" s="11"/>
      <c r="D87" s="11"/>
      <c r="E87" s="11"/>
      <c r="F87" s="11"/>
      <c r="G87" s="11"/>
      <c r="H87" s="11"/>
    </row>
    <row r="88" spans="1:8" ht="17.25" x14ac:dyDescent="0.15">
      <c r="A88" s="14" t="s">
        <v>196</v>
      </c>
      <c r="B88" s="11"/>
      <c r="C88" s="11"/>
      <c r="D88" s="11"/>
      <c r="E88" s="11"/>
      <c r="F88" s="11"/>
      <c r="G88" s="11"/>
      <c r="H88" s="11"/>
    </row>
    <row r="89" spans="1:8" ht="17.25" x14ac:dyDescent="0.15">
      <c r="A89" s="14" t="s">
        <v>197</v>
      </c>
      <c r="B89" s="11"/>
      <c r="C89" s="11"/>
      <c r="D89" s="11"/>
      <c r="E89" s="11"/>
      <c r="F89" s="11"/>
      <c r="G89" s="11"/>
      <c r="H89" s="11"/>
    </row>
    <row r="90" spans="1:8" ht="17.25" x14ac:dyDescent="0.15">
      <c r="A90" s="14" t="s">
        <v>198</v>
      </c>
      <c r="B90" s="11"/>
      <c r="C90" s="11"/>
      <c r="D90" s="11"/>
      <c r="E90" s="11"/>
      <c r="F90" s="11"/>
      <c r="G90" s="11"/>
      <c r="H90" s="11"/>
    </row>
    <row r="91" spans="1:8" ht="17.25" x14ac:dyDescent="0.15">
      <c r="A91" s="14" t="s">
        <v>199</v>
      </c>
      <c r="B91" s="11"/>
      <c r="C91" s="11"/>
      <c r="D91" s="11"/>
      <c r="E91" s="11"/>
      <c r="F91" s="11"/>
      <c r="G91" s="11"/>
      <c r="H91" s="11"/>
    </row>
    <row r="92" spans="1:8" ht="17.25" x14ac:dyDescent="0.15">
      <c r="A92" s="14" t="s">
        <v>200</v>
      </c>
      <c r="B92" s="11"/>
      <c r="C92" s="11"/>
      <c r="D92" s="11"/>
      <c r="E92" s="11"/>
      <c r="F92" s="11"/>
      <c r="G92" s="11"/>
      <c r="H92" s="11"/>
    </row>
    <row r="93" spans="1:8" ht="17.25" x14ac:dyDescent="0.15">
      <c r="A93" s="14" t="s">
        <v>201</v>
      </c>
      <c r="B93" s="11"/>
      <c r="C93" s="11"/>
      <c r="D93" s="11"/>
      <c r="E93" s="11"/>
      <c r="F93" s="11"/>
      <c r="G93" s="11"/>
      <c r="H93" s="11"/>
    </row>
    <row r="94" spans="1:8" ht="17.25" x14ac:dyDescent="0.15">
      <c r="A94" s="14" t="s">
        <v>202</v>
      </c>
      <c r="B94" s="11"/>
      <c r="C94" s="11"/>
      <c r="D94" s="11"/>
      <c r="E94" s="11"/>
      <c r="F94" s="11"/>
      <c r="G94" s="11"/>
      <c r="H94" s="11"/>
    </row>
    <row r="95" spans="1:8" ht="17.25" x14ac:dyDescent="0.15">
      <c r="A95" s="14" t="s">
        <v>203</v>
      </c>
      <c r="B95" s="11"/>
      <c r="C95" s="11"/>
      <c r="D95" s="11"/>
      <c r="E95" s="11"/>
      <c r="F95" s="11"/>
      <c r="G95" s="11"/>
      <c r="H95" s="11"/>
    </row>
    <row r="96" spans="1:8" ht="17.25" x14ac:dyDescent="0.15">
      <c r="A96" s="14" t="s">
        <v>204</v>
      </c>
      <c r="B96" s="11"/>
      <c r="C96" s="11"/>
      <c r="D96" s="11"/>
      <c r="E96" s="11"/>
      <c r="F96" s="11"/>
      <c r="G96" s="11"/>
      <c r="H96" s="11"/>
    </row>
    <row r="97" spans="1:8" ht="17.25" x14ac:dyDescent="0.15">
      <c r="A97" s="14" t="s">
        <v>205</v>
      </c>
      <c r="B97" s="11"/>
      <c r="C97" s="11"/>
      <c r="D97" s="11"/>
      <c r="E97" s="11"/>
      <c r="F97" s="11"/>
      <c r="G97" s="11"/>
      <c r="H97" s="11"/>
    </row>
    <row r="98" spans="1:8" ht="17.25" x14ac:dyDescent="0.15">
      <c r="A98" s="14" t="s">
        <v>206</v>
      </c>
      <c r="B98" s="11"/>
      <c r="C98" s="11"/>
      <c r="D98" s="11"/>
      <c r="E98" s="11"/>
      <c r="F98" s="11"/>
      <c r="G98" s="11"/>
      <c r="H98" s="11"/>
    </row>
    <row r="99" spans="1:8" ht="17.25" x14ac:dyDescent="0.15">
      <c r="A99" s="14" t="s">
        <v>207</v>
      </c>
      <c r="B99" s="11"/>
      <c r="C99" s="11"/>
      <c r="D99" s="11"/>
      <c r="E99" s="11"/>
      <c r="F99" s="11"/>
      <c r="G99" s="11"/>
      <c r="H99" s="11"/>
    </row>
    <row r="100" spans="1:8" ht="17.25" x14ac:dyDescent="0.15">
      <c r="A100" s="14" t="s">
        <v>208</v>
      </c>
      <c r="B100" s="11"/>
      <c r="C100" s="11"/>
      <c r="D100" s="11"/>
      <c r="E100" s="11"/>
      <c r="F100" s="11"/>
      <c r="G100" s="11"/>
      <c r="H100" s="11"/>
    </row>
    <row r="101" spans="1:8" ht="17.25" x14ac:dyDescent="0.15">
      <c r="A101" s="14" t="s">
        <v>209</v>
      </c>
      <c r="B101" s="11"/>
      <c r="C101" s="11"/>
      <c r="D101" s="11"/>
      <c r="E101" s="11"/>
      <c r="F101" s="11"/>
      <c r="G101" s="11"/>
      <c r="H101" s="11"/>
    </row>
    <row r="102" spans="1:8" ht="17.25" x14ac:dyDescent="0.15">
      <c r="A102" s="14" t="s">
        <v>210</v>
      </c>
      <c r="B102" s="11"/>
      <c r="C102" s="11"/>
      <c r="D102" s="11"/>
      <c r="E102" s="11"/>
      <c r="F102" s="11"/>
      <c r="G102" s="11"/>
      <c r="H102" s="11"/>
    </row>
    <row r="103" spans="1:8" ht="17.25" x14ac:dyDescent="0.15">
      <c r="A103" s="14" t="s">
        <v>211</v>
      </c>
      <c r="B103" s="11"/>
      <c r="C103" s="11"/>
      <c r="D103" s="11"/>
      <c r="E103" s="11"/>
      <c r="F103" s="11"/>
      <c r="G103" s="11"/>
      <c r="H103" s="11"/>
    </row>
    <row r="104" spans="1:8" ht="17.25" x14ac:dyDescent="0.15">
      <c r="A104" s="14" t="s">
        <v>212</v>
      </c>
      <c r="B104" s="11"/>
      <c r="C104" s="11"/>
      <c r="D104" s="11"/>
      <c r="E104" s="11"/>
      <c r="F104" s="11"/>
      <c r="G104" s="11"/>
      <c r="H104" s="11"/>
    </row>
    <row r="105" spans="1:8" ht="17.25" x14ac:dyDescent="0.15">
      <c r="A105" s="14" t="s">
        <v>213</v>
      </c>
      <c r="B105" s="11"/>
      <c r="C105" s="11"/>
      <c r="D105" s="11"/>
      <c r="E105" s="11"/>
      <c r="F105" s="11"/>
      <c r="G105" s="11"/>
      <c r="H105" s="11"/>
    </row>
    <row r="106" spans="1:8" ht="17.25" x14ac:dyDescent="0.15">
      <c r="A106" s="14" t="s">
        <v>214</v>
      </c>
      <c r="B106" s="11"/>
      <c r="C106" s="11"/>
      <c r="D106" s="11"/>
      <c r="E106" s="11"/>
      <c r="F106" s="11"/>
      <c r="G106" s="11"/>
      <c r="H106" s="11"/>
    </row>
    <row r="107" spans="1:8" ht="17.25" x14ac:dyDescent="0.15">
      <c r="A107" s="14" t="s">
        <v>215</v>
      </c>
      <c r="B107" s="11"/>
      <c r="C107" s="11"/>
      <c r="D107" s="11"/>
      <c r="E107" s="11"/>
      <c r="F107" s="11"/>
      <c r="G107" s="11"/>
      <c r="H107" s="11"/>
    </row>
    <row r="108" spans="1:8" ht="17.25" x14ac:dyDescent="0.15">
      <c r="A108" s="14" t="s">
        <v>216</v>
      </c>
      <c r="B108" s="11"/>
      <c r="C108" s="11"/>
      <c r="D108" s="11"/>
      <c r="E108" s="11"/>
      <c r="F108" s="11"/>
      <c r="G108" s="11"/>
      <c r="H108" s="11"/>
    </row>
    <row r="109" spans="1:8" ht="17.25" x14ac:dyDescent="0.15">
      <c r="A109" s="14" t="s">
        <v>217</v>
      </c>
      <c r="B109" s="11"/>
      <c r="C109" s="11"/>
      <c r="D109" s="11"/>
      <c r="E109" s="11"/>
      <c r="F109" s="11"/>
      <c r="G109" s="11"/>
      <c r="H109" s="11"/>
    </row>
    <row r="110" spans="1:8" ht="17.25" x14ac:dyDescent="0.15">
      <c r="A110" s="14" t="s">
        <v>218</v>
      </c>
      <c r="B110" s="11"/>
      <c r="C110" s="11"/>
      <c r="D110" s="11"/>
      <c r="E110" s="11"/>
      <c r="F110" s="11"/>
      <c r="G110" s="11"/>
      <c r="H110" s="11"/>
    </row>
    <row r="111" spans="1:8" ht="17.25" x14ac:dyDescent="0.15">
      <c r="A111" s="14" t="s">
        <v>219</v>
      </c>
      <c r="B111" s="11"/>
      <c r="C111" s="11"/>
      <c r="D111" s="11"/>
      <c r="E111" s="11"/>
      <c r="F111" s="11"/>
      <c r="G111" s="11"/>
      <c r="H111" s="11"/>
    </row>
    <row r="112" spans="1:8" ht="17.25" x14ac:dyDescent="0.15">
      <c r="A112" s="14" t="s">
        <v>220</v>
      </c>
      <c r="B112" s="11"/>
      <c r="C112" s="11"/>
      <c r="D112" s="11"/>
      <c r="E112" s="11"/>
      <c r="F112" s="11"/>
      <c r="G112" s="11"/>
      <c r="H112" s="11"/>
    </row>
    <row r="113" spans="1:10" ht="17.25" x14ac:dyDescent="0.15">
      <c r="A113" s="14" t="s">
        <v>221</v>
      </c>
      <c r="B113" s="11"/>
      <c r="C113" s="11"/>
      <c r="D113" s="11"/>
      <c r="E113" s="11"/>
      <c r="F113" s="11"/>
      <c r="G113" s="11"/>
      <c r="H113" s="11"/>
    </row>
    <row r="114" spans="1:10" ht="17.25" x14ac:dyDescent="0.15">
      <c r="A114" s="14" t="s">
        <v>222</v>
      </c>
      <c r="B114" s="11"/>
      <c r="C114" s="11"/>
      <c r="D114" s="11"/>
      <c r="E114" s="11"/>
      <c r="F114" s="11"/>
      <c r="G114" s="11"/>
      <c r="H114" s="11"/>
    </row>
    <row r="115" spans="1:10" ht="17.25" x14ac:dyDescent="0.15">
      <c r="A115" s="14" t="s">
        <v>223</v>
      </c>
      <c r="B115" s="11"/>
      <c r="C115" s="11"/>
      <c r="D115" s="11"/>
      <c r="E115" s="11"/>
      <c r="F115" s="11"/>
      <c r="G115" s="11"/>
      <c r="H115" s="11"/>
    </row>
    <row r="116" spans="1:10" ht="17.25" x14ac:dyDescent="0.15">
      <c r="A116" s="14" t="s">
        <v>224</v>
      </c>
      <c r="B116" s="11"/>
      <c r="C116" s="11"/>
      <c r="D116" s="11"/>
      <c r="E116" s="11"/>
      <c r="F116" s="11"/>
      <c r="G116" s="11"/>
      <c r="H116" s="11"/>
    </row>
    <row r="117" spans="1:10" ht="17.25" x14ac:dyDescent="0.15">
      <c r="A117" s="14" t="s">
        <v>225</v>
      </c>
      <c r="B117" s="11"/>
      <c r="C117" s="11"/>
      <c r="D117" s="11"/>
      <c r="E117" s="11"/>
      <c r="F117" s="11"/>
      <c r="G117" s="11"/>
      <c r="H117" s="11"/>
    </row>
    <row r="118" spans="1:10" ht="17.25" x14ac:dyDescent="0.15">
      <c r="A118" s="14" t="s">
        <v>226</v>
      </c>
      <c r="B118" s="11"/>
      <c r="C118" s="11"/>
      <c r="D118" s="11"/>
      <c r="E118" s="11"/>
      <c r="F118" s="11"/>
      <c r="G118" s="11"/>
      <c r="H118" s="11"/>
    </row>
    <row r="119" spans="1:10" ht="17.25" x14ac:dyDescent="0.15">
      <c r="A119" s="14" t="s">
        <v>227</v>
      </c>
      <c r="B119" s="11"/>
      <c r="C119" s="11"/>
      <c r="D119" s="11"/>
      <c r="E119" s="11"/>
      <c r="F119" s="11"/>
      <c r="G119" s="11"/>
      <c r="H119" s="11"/>
    </row>
    <row r="120" spans="1:10" ht="17.25" x14ac:dyDescent="0.15">
      <c r="A120" s="14" t="s">
        <v>228</v>
      </c>
      <c r="B120" s="11"/>
      <c r="C120" s="11"/>
      <c r="D120" s="11"/>
      <c r="E120" s="11"/>
      <c r="F120" s="11"/>
      <c r="G120" s="11"/>
      <c r="H120" s="11"/>
    </row>
    <row r="121" spans="1:10" ht="17.25" x14ac:dyDescent="0.15">
      <c r="A121" s="14" t="s">
        <v>229</v>
      </c>
      <c r="B121" s="11"/>
      <c r="C121" s="11"/>
      <c r="D121" s="11"/>
      <c r="E121" s="11"/>
      <c r="F121" s="11"/>
      <c r="G121" s="11"/>
      <c r="H121" s="11"/>
    </row>
    <row r="122" spans="1:10" ht="17.25" x14ac:dyDescent="0.15">
      <c r="A122" s="14" t="s">
        <v>230</v>
      </c>
      <c r="B122" s="11"/>
      <c r="C122" s="11"/>
      <c r="D122" s="11"/>
      <c r="E122" s="11"/>
      <c r="F122" s="11"/>
      <c r="G122" s="11"/>
      <c r="H122" s="11"/>
    </row>
    <row r="123" spans="1:10" ht="17.25" x14ac:dyDescent="0.15">
      <c r="A123" s="14" t="s">
        <v>231</v>
      </c>
      <c r="B123" s="11"/>
      <c r="C123" s="11"/>
      <c r="D123" s="11"/>
      <c r="E123" s="11"/>
      <c r="F123" s="11"/>
      <c r="G123" s="11"/>
      <c r="H123" s="11"/>
    </row>
    <row r="124" spans="1:10" ht="17.25" x14ac:dyDescent="0.15">
      <c r="A124" s="14" t="s">
        <v>232</v>
      </c>
      <c r="B124" s="11"/>
      <c r="C124" s="11"/>
      <c r="D124" s="11"/>
      <c r="E124" s="11"/>
      <c r="F124" s="11"/>
      <c r="G124" s="11"/>
      <c r="H124" s="11"/>
    </row>
    <row r="125" spans="1:10" ht="17.25" x14ac:dyDescent="0.15">
      <c r="A125" s="14" t="s">
        <v>233</v>
      </c>
      <c r="B125" s="11"/>
      <c r="C125" s="11"/>
      <c r="D125" s="11"/>
      <c r="E125" s="11"/>
      <c r="F125" s="11"/>
      <c r="G125" s="11"/>
      <c r="H125" s="11"/>
    </row>
    <row r="126" spans="1:10" ht="17.25" x14ac:dyDescent="0.15">
      <c r="A126" s="14" t="s">
        <v>234</v>
      </c>
      <c r="B126" s="11"/>
      <c r="C126" s="11"/>
      <c r="D126" s="11"/>
      <c r="E126" s="11"/>
      <c r="F126" s="11"/>
      <c r="G126" s="11"/>
      <c r="H126" s="11"/>
    </row>
    <row r="127" spans="1:10" ht="17.25" x14ac:dyDescent="0.15">
      <c r="A127" s="14" t="s">
        <v>235</v>
      </c>
      <c r="B127" s="11"/>
      <c r="C127" s="11"/>
      <c r="D127" s="11"/>
      <c r="E127" s="11"/>
      <c r="F127" s="11"/>
      <c r="G127" s="11"/>
      <c r="H127" s="11"/>
      <c r="I127" s="11"/>
    </row>
    <row r="128" spans="1:10" ht="17.25" x14ac:dyDescent="0.15">
      <c r="A128" s="14" t="s">
        <v>236</v>
      </c>
      <c r="B128" s="11"/>
      <c r="C128" s="11"/>
      <c r="D128" s="11"/>
      <c r="E128" s="11"/>
      <c r="F128" s="11"/>
      <c r="G128" s="11"/>
      <c r="H128" s="11"/>
      <c r="I128" s="5"/>
      <c r="J128" s="5"/>
    </row>
    <row r="129" spans="1:1" ht="17.25" x14ac:dyDescent="0.15">
      <c r="A129" s="14" t="s">
        <v>237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规划问题</vt:lpstr>
      <vt:lpstr>方程组求解</vt:lpstr>
      <vt:lpstr>数据包络分析</vt:lpstr>
      <vt:lpstr>图书销售网点设置</vt:lpstr>
      <vt:lpstr>取料问题</vt:lpstr>
      <vt:lpstr>求解线性拟合</vt:lpstr>
      <vt:lpstr>最佳数字组合</vt:lpstr>
      <vt:lpstr>配料问题</vt:lpstr>
      <vt:lpstr>任务分配</vt:lpstr>
      <vt:lpstr>旅行商问题</vt:lpstr>
      <vt:lpstr>敏感性分析</vt:lpstr>
      <vt:lpstr>常见问题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2015-01-22T08:20:44Z</dcterms:created>
  <dcterms:modified xsi:type="dcterms:W3CDTF">2015-01-28T06:06:21Z</dcterms:modified>
</cp:coreProperties>
</file>