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/>
  <mc:AlternateContent xmlns:mc="http://schemas.openxmlformats.org/markup-compatibility/2006">
    <mc:Choice Requires="x15">
      <x15ac:absPath xmlns:x15ac="http://schemas.microsoft.com/office/spreadsheetml/2010/11/ac" url="/Users/sameam/Desktop/OneDrive/Desktop/Professional/project1/Unit_Budget_Planner/Resources/UnitBudgetProjectArchive/"/>
    </mc:Choice>
  </mc:AlternateContent>
  <xr:revisionPtr revIDLastSave="0" documentId="13_ncr:1_{381C403A-2621-8441-956B-1C9C80A7CF43}" xr6:coauthVersionLast="47" xr6:coauthVersionMax="47" xr10:uidLastSave="{00000000-0000-0000-0000-000000000000}"/>
  <bookViews>
    <workbookView xWindow="700" yWindow="500" windowWidth="28100" windowHeight="164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3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3" i="1"/>
  <c r="G2" i="1"/>
  <c r="F2" i="1" s="1"/>
  <c r="E17" i="1"/>
  <c r="E11" i="1"/>
  <c r="E12" i="1"/>
  <c r="E13" i="1"/>
  <c r="E14" i="1"/>
  <c r="E15" i="1"/>
  <c r="E16" i="1"/>
  <c r="E18" i="1"/>
  <c r="E19" i="1"/>
  <c r="E20" i="1"/>
  <c r="E21" i="1"/>
  <c r="E10" i="1"/>
  <c r="E9" i="1"/>
  <c r="E8" i="1"/>
  <c r="E7" i="1"/>
  <c r="E6" i="1"/>
  <c r="E4" i="1"/>
  <c r="E5" i="1"/>
  <c r="E3" i="1"/>
  <c r="E2" i="1"/>
</calcChain>
</file>

<file path=xl/sharedStrings.xml><?xml version="1.0" encoding="utf-8"?>
<sst xmlns="http://schemas.openxmlformats.org/spreadsheetml/2006/main" count="48" uniqueCount="45">
  <si>
    <t>CITS1001</t>
  </si>
  <si>
    <t>Software Engineering with Java</t>
  </si>
  <si>
    <t>CITS1401</t>
  </si>
  <si>
    <t>Computational Thinking with Python</t>
  </si>
  <si>
    <t>CITS2003</t>
  </si>
  <si>
    <t>Open Source Tools and Scripting</t>
  </si>
  <si>
    <t>CITS2200</t>
  </si>
  <si>
    <t>Data Structures and Algorithms</t>
  </si>
  <si>
    <t>CITS2401</t>
  </si>
  <si>
    <t>Computer Analysis and Visualisation</t>
  </si>
  <si>
    <t>CITS3002</t>
  </si>
  <si>
    <t>Computer Networks</t>
  </si>
  <si>
    <t>CITS3003</t>
  </si>
  <si>
    <t>Graphics and Animation</t>
  </si>
  <si>
    <t>CITS3401</t>
  </si>
  <si>
    <t>Data Warehousing</t>
  </si>
  <si>
    <t>CITS3403</t>
  </si>
  <si>
    <t>Agile Web Development</t>
  </si>
  <si>
    <t>CITS4001</t>
  </si>
  <si>
    <t>Computer Science and Software Engineering Research Project Part 1</t>
  </si>
  <si>
    <t>CITS4002</t>
  </si>
  <si>
    <t>Computer Science and Software Engineering Research Project Part 2</t>
  </si>
  <si>
    <t>CITS4401</t>
  </si>
  <si>
    <t>Software Requirements and Design</t>
  </si>
  <si>
    <t>CITS4402</t>
  </si>
  <si>
    <t>Computer Vision</t>
  </si>
  <si>
    <t>CITS4407</t>
  </si>
  <si>
    <t>CITS5014</t>
  </si>
  <si>
    <t>Data Science Research Project Part 1</t>
  </si>
  <si>
    <t>CITS5015</t>
  </si>
  <si>
    <t>Data Science Research Project Part 2</t>
  </si>
  <si>
    <t>CITS5501</t>
  </si>
  <si>
    <t>Software Testing and Quality Assurance</t>
  </si>
  <si>
    <t>CITS5504</t>
  </si>
  <si>
    <t>CITS5505</t>
  </si>
  <si>
    <t>CITS5508</t>
  </si>
  <si>
    <t>Machine Learning</t>
  </si>
  <si>
    <t>Enrollment 22March</t>
  </si>
  <si>
    <t>Unit Budget</t>
  </si>
  <si>
    <t>Cost per Student</t>
  </si>
  <si>
    <t>Unit Code</t>
  </si>
  <si>
    <t>Unit Title</t>
  </si>
  <si>
    <t>Delivery (preparation, lectures and labs)</t>
  </si>
  <si>
    <t>Marking (projects, test, exam)</t>
  </si>
  <si>
    <t>Other costs (software, consumables)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</si>
</sst>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15" fillId="0" borderId="0" xfId="0" applyNumberFormat="1" applyFont="1" applyFill="1" applyAlignment="1">
      <alignment horizontal="center" vertical="center" wrapText="1"/>
    </xf>
    <xf numFmtId="165" fontId="0" fillId="0" borderId="0" xfId="0" applyNumberFormat="1"/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64" fontId="15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Fill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15" fillId="0" borderId="0" xfId="0" applyFont="1" applyAlignment="1">
      <alignment vertical="center" wrapText="1"/>
    </xf>
    <xf numFmtId="165" fontId="0" fillId="33" borderId="0" xfId="0" applyNumberFormat="1" applyFill="1"/>
    <xf numFmtId="44" fontId="15" fillId="0" borderId="0" xfId="42" applyFont="1" applyAlignment="1">
      <alignment vertical="center" wrapText="1"/>
    </xf>
    <xf numFmtId="44" fontId="0" fillId="0" borderId="0" xfId="42" applyFont="1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Currency" xfId="42" builtinId="4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itle 2" xfId="41" xr:uid="{00000000-0005-0000-0000-000027000000}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E26" sqref="E26"/>
    </sheetView>
  </sheetViews>
  <sheetFormatPr baseColWidth="10" defaultColWidth="8.83203125" defaultRowHeight="15" x14ac:dyDescent="0.2"/>
  <cols>
    <col min="1" max="1" width="8.83203125" bestFit="1" customWidth="1"/>
    <col min="2" max="2" width="62.5" bestFit="1" customWidth="1"/>
    <col min="3" max="3" width="10.83203125" style="7" bestFit="1" customWidth="1"/>
    <col min="4" max="4" width="11.5" style="8" bestFit="1" customWidth="1"/>
    <col min="5" max="5" width="10.6640625" customWidth="1"/>
    <col min="6" max="6" width="12.5" customWidth="1"/>
    <col min="7" max="7" width="11.1640625" style="16" bestFit="1" customWidth="1"/>
    <col min="8" max="8" width="10.1640625" style="16" bestFit="1" customWidth="1"/>
  </cols>
  <sheetData>
    <row r="1" spans="1:8" s="5" customFormat="1" ht="64" x14ac:dyDescent="0.2">
      <c r="A1" s="3" t="s">
        <v>40</v>
      </c>
      <c r="B1" s="4" t="s">
        <v>41</v>
      </c>
      <c r="C1" s="1" t="s">
        <v>37</v>
      </c>
      <c r="D1" s="6" t="s">
        <v>38</v>
      </c>
      <c r="E1" s="13" t="s">
        <v>39</v>
      </c>
      <c r="F1" s="13" t="s">
        <v>42</v>
      </c>
      <c r="G1" s="15" t="s">
        <v>43</v>
      </c>
      <c r="H1" s="15" t="s">
        <v>44</v>
      </c>
    </row>
    <row r="2" spans="1:8" x14ac:dyDescent="0.2">
      <c r="A2" s="9" t="s">
        <v>0</v>
      </c>
      <c r="B2" s="9" t="s">
        <v>1</v>
      </c>
      <c r="C2" s="12">
        <v>459</v>
      </c>
      <c r="D2" s="8">
        <v>34286</v>
      </c>
      <c r="E2" s="2">
        <f>D2/C2</f>
        <v>74.697167755991288</v>
      </c>
      <c r="F2" s="2">
        <f>D2-G2-H2</f>
        <v>9041</v>
      </c>
      <c r="G2" s="16">
        <f>C2*55</f>
        <v>25245</v>
      </c>
      <c r="H2" s="16">
        <v>0</v>
      </c>
    </row>
    <row r="3" spans="1:8" x14ac:dyDescent="0.2">
      <c r="A3" s="9" t="s">
        <v>2</v>
      </c>
      <c r="B3" s="9" t="s">
        <v>3</v>
      </c>
      <c r="C3" s="12">
        <v>549</v>
      </c>
      <c r="D3" s="8">
        <v>44225</v>
      </c>
      <c r="E3" s="2">
        <f>D3/C3</f>
        <v>80.555555555555557</v>
      </c>
      <c r="F3" s="2">
        <f t="shared" ref="F3:F21" si="0">D3-G3-H3</f>
        <v>13830</v>
      </c>
      <c r="G3" s="16">
        <f t="shared" ref="G3:G21" si="1">C3*55</f>
        <v>30195</v>
      </c>
      <c r="H3" s="16">
        <v>200</v>
      </c>
    </row>
    <row r="4" spans="1:8" x14ac:dyDescent="0.2">
      <c r="A4" s="9" t="s">
        <v>4</v>
      </c>
      <c r="B4" s="9" t="s">
        <v>5</v>
      </c>
      <c r="C4" s="12">
        <v>7</v>
      </c>
      <c r="E4" s="2">
        <f t="shared" ref="E4:E21" si="2">D4/C4</f>
        <v>0</v>
      </c>
      <c r="F4" s="16">
        <v>0</v>
      </c>
      <c r="G4" s="16">
        <v>0</v>
      </c>
      <c r="H4" s="16">
        <v>0</v>
      </c>
    </row>
    <row r="5" spans="1:8" x14ac:dyDescent="0.2">
      <c r="A5" s="9" t="s">
        <v>6</v>
      </c>
      <c r="B5" s="9" t="s">
        <v>7</v>
      </c>
      <c r="C5" s="12">
        <v>320</v>
      </c>
      <c r="D5" s="8">
        <v>29213</v>
      </c>
      <c r="E5" s="2">
        <f t="shared" si="2"/>
        <v>91.290625000000006</v>
      </c>
      <c r="F5" s="2">
        <f t="shared" si="0"/>
        <v>11413</v>
      </c>
      <c r="G5" s="16">
        <f t="shared" si="1"/>
        <v>17600</v>
      </c>
      <c r="H5" s="16">
        <v>200</v>
      </c>
    </row>
    <row r="6" spans="1:8" x14ac:dyDescent="0.2">
      <c r="A6" s="9" t="s">
        <v>8</v>
      </c>
      <c r="B6" s="9" t="s">
        <v>9</v>
      </c>
      <c r="C6" s="12">
        <v>365</v>
      </c>
      <c r="D6" s="8">
        <v>28006</v>
      </c>
      <c r="E6" s="2">
        <f t="shared" si="2"/>
        <v>76.728767123287668</v>
      </c>
      <c r="F6" s="2">
        <f t="shared" si="0"/>
        <v>7731</v>
      </c>
      <c r="G6" s="16">
        <f t="shared" si="1"/>
        <v>20075</v>
      </c>
      <c r="H6" s="16">
        <v>200</v>
      </c>
    </row>
    <row r="7" spans="1:8" x14ac:dyDescent="0.2">
      <c r="A7" s="9" t="s">
        <v>10</v>
      </c>
      <c r="B7" s="9" t="s">
        <v>11</v>
      </c>
      <c r="C7" s="12">
        <v>214</v>
      </c>
      <c r="D7" s="8">
        <v>20322</v>
      </c>
      <c r="E7" s="2">
        <f t="shared" si="2"/>
        <v>94.962616822429908</v>
      </c>
      <c r="F7" s="2">
        <f t="shared" si="0"/>
        <v>8552</v>
      </c>
      <c r="G7" s="16">
        <f t="shared" si="1"/>
        <v>11770</v>
      </c>
      <c r="H7" s="16">
        <v>0</v>
      </c>
    </row>
    <row r="8" spans="1:8" x14ac:dyDescent="0.2">
      <c r="A8" s="9" t="s">
        <v>12</v>
      </c>
      <c r="B8" s="9" t="s">
        <v>13</v>
      </c>
      <c r="C8" s="12">
        <v>165</v>
      </c>
      <c r="D8" s="8">
        <v>13229</v>
      </c>
      <c r="E8" s="2">
        <f t="shared" si="2"/>
        <v>80.175757575757572</v>
      </c>
      <c r="F8" s="2">
        <f t="shared" si="0"/>
        <v>4154</v>
      </c>
      <c r="G8" s="16">
        <f t="shared" si="1"/>
        <v>9075</v>
      </c>
      <c r="H8" s="16">
        <v>0</v>
      </c>
    </row>
    <row r="9" spans="1:8" x14ac:dyDescent="0.2">
      <c r="A9" s="9" t="s">
        <v>14</v>
      </c>
      <c r="B9" s="9" t="s">
        <v>15</v>
      </c>
      <c r="C9" s="12">
        <v>147</v>
      </c>
      <c r="D9" s="8">
        <v>32294</v>
      </c>
      <c r="E9" s="14">
        <f t="shared" si="2"/>
        <v>219.68707482993196</v>
      </c>
      <c r="F9" s="2">
        <f t="shared" si="0"/>
        <v>19209</v>
      </c>
      <c r="G9" s="16">
        <f t="shared" si="1"/>
        <v>8085</v>
      </c>
      <c r="H9" s="16">
        <v>5000</v>
      </c>
    </row>
    <row r="10" spans="1:8" x14ac:dyDescent="0.2">
      <c r="A10" s="9" t="s">
        <v>16</v>
      </c>
      <c r="B10" s="9" t="s">
        <v>17</v>
      </c>
      <c r="C10" s="12">
        <v>247</v>
      </c>
      <c r="D10" s="8">
        <v>8087</v>
      </c>
      <c r="E10" s="2">
        <f t="shared" si="2"/>
        <v>32.740890688259107</v>
      </c>
      <c r="F10" s="2">
        <f t="shared" si="0"/>
        <v>-5498</v>
      </c>
      <c r="G10" s="16">
        <f t="shared" si="1"/>
        <v>13585</v>
      </c>
      <c r="H10" s="16">
        <v>0</v>
      </c>
    </row>
    <row r="11" spans="1:8" x14ac:dyDescent="0.2">
      <c r="A11" s="9" t="s">
        <v>18</v>
      </c>
      <c r="B11" s="9" t="s">
        <v>19</v>
      </c>
      <c r="C11" s="12">
        <v>7</v>
      </c>
      <c r="E11" s="2">
        <f t="shared" si="2"/>
        <v>0</v>
      </c>
      <c r="F11" s="2">
        <f t="shared" si="0"/>
        <v>-385</v>
      </c>
      <c r="G11" s="16">
        <f t="shared" si="1"/>
        <v>385</v>
      </c>
      <c r="H11" s="16">
        <v>0</v>
      </c>
    </row>
    <row r="12" spans="1:8" x14ac:dyDescent="0.2">
      <c r="A12" s="9" t="s">
        <v>20</v>
      </c>
      <c r="B12" s="9" t="s">
        <v>21</v>
      </c>
      <c r="C12" s="12">
        <v>3</v>
      </c>
      <c r="E12" s="2">
        <f t="shared" si="2"/>
        <v>0</v>
      </c>
      <c r="F12" s="2">
        <f t="shared" si="0"/>
        <v>-265</v>
      </c>
      <c r="G12" s="16">
        <f t="shared" si="1"/>
        <v>165</v>
      </c>
      <c r="H12" s="16">
        <v>100</v>
      </c>
    </row>
    <row r="13" spans="1:8" x14ac:dyDescent="0.2">
      <c r="A13" s="9" t="s">
        <v>22</v>
      </c>
      <c r="B13" s="9" t="s">
        <v>23</v>
      </c>
      <c r="C13" s="12">
        <v>89</v>
      </c>
      <c r="D13" s="8">
        <v>6899</v>
      </c>
      <c r="E13" s="2">
        <f t="shared" si="2"/>
        <v>77.516853932584269</v>
      </c>
      <c r="F13" s="2">
        <f t="shared" si="0"/>
        <v>2004</v>
      </c>
      <c r="G13" s="16">
        <f t="shared" si="1"/>
        <v>4895</v>
      </c>
      <c r="H13" s="16">
        <v>0</v>
      </c>
    </row>
    <row r="14" spans="1:8" x14ac:dyDescent="0.2">
      <c r="A14" s="9" t="s">
        <v>24</v>
      </c>
      <c r="B14" s="9" t="s">
        <v>25</v>
      </c>
      <c r="C14" s="12">
        <v>100</v>
      </c>
      <c r="D14" s="8">
        <v>11817</v>
      </c>
      <c r="E14" s="14">
        <f t="shared" si="2"/>
        <v>118.17</v>
      </c>
      <c r="F14" s="2">
        <f t="shared" si="0"/>
        <v>6317</v>
      </c>
      <c r="G14" s="16">
        <f t="shared" si="1"/>
        <v>5500</v>
      </c>
      <c r="H14" s="16">
        <v>0</v>
      </c>
    </row>
    <row r="15" spans="1:8" x14ac:dyDescent="0.2">
      <c r="A15" s="9" t="s">
        <v>26</v>
      </c>
      <c r="B15" s="9" t="s">
        <v>5</v>
      </c>
      <c r="C15" s="12">
        <v>131</v>
      </c>
      <c r="E15" s="2">
        <f t="shared" si="2"/>
        <v>0</v>
      </c>
      <c r="F15" s="2">
        <f t="shared" si="0"/>
        <v>-7355</v>
      </c>
      <c r="G15" s="16">
        <f t="shared" si="1"/>
        <v>7205</v>
      </c>
      <c r="H15" s="16">
        <v>150</v>
      </c>
    </row>
    <row r="16" spans="1:8" x14ac:dyDescent="0.2">
      <c r="A16" s="9" t="s">
        <v>27</v>
      </c>
      <c r="B16" s="9" t="s">
        <v>28</v>
      </c>
      <c r="C16" s="12">
        <v>11</v>
      </c>
      <c r="D16" s="8">
        <v>300</v>
      </c>
      <c r="E16" s="2">
        <f t="shared" si="2"/>
        <v>27.272727272727273</v>
      </c>
      <c r="F16" s="2">
        <f t="shared" si="0"/>
        <v>-305</v>
      </c>
      <c r="G16" s="16">
        <f t="shared" si="1"/>
        <v>605</v>
      </c>
      <c r="H16" s="16">
        <v>0</v>
      </c>
    </row>
    <row r="17" spans="1:8" s="10" customFormat="1" x14ac:dyDescent="0.2">
      <c r="A17" s="11" t="s">
        <v>29</v>
      </c>
      <c r="B17" s="11" t="s">
        <v>30</v>
      </c>
      <c r="C17" s="12">
        <v>9</v>
      </c>
      <c r="D17" s="8">
        <v>300</v>
      </c>
      <c r="E17" s="2">
        <f t="shared" si="2"/>
        <v>33.333333333333336</v>
      </c>
      <c r="F17" s="2">
        <f t="shared" si="0"/>
        <v>-295</v>
      </c>
      <c r="G17" s="16">
        <f t="shared" si="1"/>
        <v>495</v>
      </c>
      <c r="H17" s="16">
        <v>100</v>
      </c>
    </row>
    <row r="18" spans="1:8" x14ac:dyDescent="0.2">
      <c r="A18" s="9" t="s">
        <v>31</v>
      </c>
      <c r="B18" s="9" t="s">
        <v>32</v>
      </c>
      <c r="C18" s="12">
        <v>77</v>
      </c>
      <c r="D18" s="8">
        <v>3371</v>
      </c>
      <c r="E18" s="2">
        <f t="shared" si="2"/>
        <v>43.779220779220779</v>
      </c>
      <c r="F18" s="2">
        <f t="shared" si="0"/>
        <v>-864</v>
      </c>
      <c r="G18" s="16">
        <f t="shared" si="1"/>
        <v>4235</v>
      </c>
      <c r="H18" s="16">
        <v>0</v>
      </c>
    </row>
    <row r="19" spans="1:8" x14ac:dyDescent="0.2">
      <c r="A19" s="9" t="s">
        <v>33</v>
      </c>
      <c r="B19" s="9" t="s">
        <v>15</v>
      </c>
      <c r="C19" s="12">
        <v>96</v>
      </c>
      <c r="D19" s="8">
        <v>21315</v>
      </c>
      <c r="E19" s="14">
        <f t="shared" si="2"/>
        <v>222.03125</v>
      </c>
      <c r="F19" s="2">
        <f t="shared" si="0"/>
        <v>10035</v>
      </c>
      <c r="G19" s="16">
        <f t="shared" si="1"/>
        <v>5280</v>
      </c>
      <c r="H19" s="16">
        <v>6000</v>
      </c>
    </row>
    <row r="20" spans="1:8" x14ac:dyDescent="0.2">
      <c r="A20" s="9" t="s">
        <v>34</v>
      </c>
      <c r="B20" s="9" t="s">
        <v>17</v>
      </c>
      <c r="C20" s="12">
        <v>70</v>
      </c>
      <c r="D20" s="8">
        <v>5048</v>
      </c>
      <c r="E20" s="2">
        <f t="shared" si="2"/>
        <v>72.114285714285714</v>
      </c>
      <c r="F20" s="2">
        <f t="shared" si="0"/>
        <v>1198</v>
      </c>
      <c r="G20" s="16">
        <f t="shared" si="1"/>
        <v>3850</v>
      </c>
      <c r="H20" s="16">
        <v>0</v>
      </c>
    </row>
    <row r="21" spans="1:8" x14ac:dyDescent="0.2">
      <c r="A21" s="9" t="s">
        <v>35</v>
      </c>
      <c r="B21" s="9" t="s">
        <v>36</v>
      </c>
      <c r="C21" s="12">
        <v>156</v>
      </c>
      <c r="D21" s="8">
        <v>10964</v>
      </c>
      <c r="E21" s="2">
        <f t="shared" si="2"/>
        <v>70.282051282051285</v>
      </c>
      <c r="F21" s="2">
        <f t="shared" si="0"/>
        <v>2384</v>
      </c>
      <c r="G21" s="16">
        <f t="shared" si="1"/>
        <v>8580</v>
      </c>
      <c r="H21" s="16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Western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 Sadeghi-Barzani</dc:creator>
  <cp:lastModifiedBy>Microsoft Office User</cp:lastModifiedBy>
  <dcterms:created xsi:type="dcterms:W3CDTF">2021-03-25T05:52:07Z</dcterms:created>
  <dcterms:modified xsi:type="dcterms:W3CDTF">2021-09-29T09:32:00Z</dcterms:modified>
</cp:coreProperties>
</file>