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wner\Desktop\Pytest\A-classifier-with-PyTorch-master\"/>
    </mc:Choice>
  </mc:AlternateContent>
  <xr:revisionPtr revIDLastSave="0" documentId="8_{13E4C2D2-A763-4399-8AB3-15F4F0FBF00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gg16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L18" i="1"/>
  <c r="I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<sst xmlns="http://schemas.openxmlformats.org/spreadsheetml/2006/main" count="58" uniqueCount="55">
  <si>
    <t>种类</t>
    <phoneticPr fontId="1" type="noConversion"/>
  </si>
  <si>
    <t>Test样本数</t>
    <phoneticPr fontId="1" type="noConversion"/>
  </si>
  <si>
    <t>备注</t>
    <phoneticPr fontId="1" type="noConversion"/>
  </si>
  <si>
    <t>vgg16正确数</t>
    <phoneticPr fontId="1" type="noConversion"/>
  </si>
  <si>
    <t>resnet-Img正确数</t>
    <phoneticPr fontId="1" type="noConversion"/>
  </si>
  <si>
    <t>resnet50-102正确数</t>
    <phoneticPr fontId="1" type="noConversion"/>
  </si>
  <si>
    <t>Drosicha_corpulenta草履蚧</t>
    <phoneticPr fontId="1" type="noConversion"/>
  </si>
  <si>
    <t>Erthesina_fullo麻皮蝽</t>
    <phoneticPr fontId="1" type="noConversion"/>
  </si>
  <si>
    <t>Chalcophora_japonica日本脊吉丁</t>
    <phoneticPr fontId="1" type="noConversion"/>
  </si>
  <si>
    <t>Anoplophora_chinensis_Forster星天牛</t>
    <phoneticPr fontId="1" type="noConversion"/>
  </si>
  <si>
    <t>Apriona_germari桑天牛</t>
    <phoneticPr fontId="1" type="noConversion"/>
  </si>
  <si>
    <t>Monochamus_alternatus松墨天牛</t>
    <phoneticPr fontId="1" type="noConversion"/>
  </si>
  <si>
    <t>plagiodera_versicolora柳蓝叶甲</t>
    <phoneticPr fontId="1" type="noConversion"/>
  </si>
  <si>
    <t>Cnidocampa_flavescens黄刺蛾</t>
    <phoneticPr fontId="1" type="noConversion"/>
  </si>
  <si>
    <t>Latoria_consocia_Walker绿刺蛾</t>
    <phoneticPr fontId="1" type="noConversion"/>
  </si>
  <si>
    <t>Psilogramma_menephron霜天蛾</t>
    <phoneticPr fontId="1" type="noConversion"/>
  </si>
  <si>
    <t>Clostera_anachoreta杨扇舟蛾</t>
    <phoneticPr fontId="1" type="noConversion"/>
  </si>
  <si>
    <t>Micromelalopha_troglodyta杨小舟蛾</t>
    <phoneticPr fontId="1" type="noConversion"/>
  </si>
  <si>
    <t>Hyphantria_cunea美国白蛾</t>
    <phoneticPr fontId="1" type="noConversion"/>
  </si>
  <si>
    <t>Spilarctia_subcarnea纹污灯蛾</t>
    <phoneticPr fontId="1" type="noConversion"/>
  </si>
  <si>
    <t>Sericinus_montelus_Grey丝带凤蝶</t>
    <phoneticPr fontId="1" type="noConversion"/>
  </si>
  <si>
    <t>网络类型</t>
    <phoneticPr fontId="1" type="noConversion"/>
  </si>
  <si>
    <t>vgg-16</t>
    <phoneticPr fontId="1" type="noConversion"/>
  </si>
  <si>
    <t>resnet50</t>
    <phoneticPr fontId="1" type="noConversion"/>
  </si>
  <si>
    <t>解冻layer4、fc，采用102预训练模型</t>
    <phoneticPr fontId="1" type="noConversion"/>
  </si>
  <si>
    <t>解冻28~30</t>
    <phoneticPr fontId="1" type="noConversion"/>
  </si>
  <si>
    <t>解冻layer4、fc，采用ImageNet预训练模型</t>
    <phoneticPr fontId="1" type="noConversion"/>
  </si>
  <si>
    <t>同上，学习率减为0.0006，batch改为128</t>
    <phoneticPr fontId="1" type="noConversion"/>
  </si>
  <si>
    <t>valid准确率</t>
    <phoneticPr fontId="1" type="noConversion"/>
  </si>
  <si>
    <t>train Loss</t>
    <phoneticPr fontId="1" type="noConversion"/>
  </si>
  <si>
    <t>valid Loss</t>
    <phoneticPr fontId="1" type="noConversion"/>
  </si>
  <si>
    <t>易被识别为黄刺蛾</t>
    <phoneticPr fontId="1" type="noConversion"/>
  </si>
  <si>
    <t>test中只有一张成虫</t>
    <phoneticPr fontId="1" type="noConversion"/>
  </si>
  <si>
    <t>蛾类训练样本过少，而test数据中有大量难以识别的卵与幼虫</t>
  </si>
  <si>
    <t>vgg16正确率</t>
    <phoneticPr fontId="1" type="noConversion"/>
  </si>
  <si>
    <t>resnet-Img正确率</t>
    <phoneticPr fontId="1" type="noConversion"/>
  </si>
  <si>
    <t>resnet50-102正确率</t>
    <phoneticPr fontId="1" type="noConversion"/>
  </si>
  <si>
    <t>C21701065010</t>
  </si>
  <si>
    <t>C21301095005</t>
  </si>
  <si>
    <t>C15408105005</t>
    <phoneticPr fontId="1" type="noConversion"/>
  </si>
  <si>
    <t>C15331005010</t>
    <phoneticPr fontId="1" type="noConversion"/>
  </si>
  <si>
    <t>C21701080005</t>
  </si>
  <si>
    <t>C21701445005</t>
  </si>
  <si>
    <t>C21703280010</t>
  </si>
  <si>
    <t>C22301070005</t>
    <phoneticPr fontId="1" type="noConversion"/>
  </si>
  <si>
    <t>C22301090015</t>
    <phoneticPr fontId="1" type="noConversion"/>
  </si>
  <si>
    <t>C22341165010</t>
  </si>
  <si>
    <t>C22342015005</t>
  </si>
  <si>
    <t>C22342135005</t>
  </si>
  <si>
    <t>C22345105005</t>
    <phoneticPr fontId="1" type="noConversion"/>
  </si>
  <si>
    <t>C22345170045</t>
    <phoneticPr fontId="1" type="noConversion"/>
  </si>
  <si>
    <t>C22359050005</t>
    <phoneticPr fontId="1" type="noConversion"/>
  </si>
  <si>
    <t>投票正确数</t>
    <phoneticPr fontId="1" type="noConversion"/>
  </si>
  <si>
    <t>投票正确率</t>
    <phoneticPr fontId="1" type="noConversion"/>
  </si>
  <si>
    <t>Overall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</si>
</sst>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 shrinkToFit="1"/>
    </xf>
    <xf numFmtId="2" fontId="0" fillId="0" borderId="0" xfId="0" applyNumberFormat="1"/>
    <xf numFmtId="2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2</xdr:row>
      <xdr:rowOff>180975</xdr:rowOff>
    </xdr:from>
    <xdr:to>
      <xdr:col>2</xdr:col>
      <xdr:colOff>1685290</xdr:colOff>
      <xdr:row>2</xdr:row>
      <xdr:rowOff>180975</xdr:rowOff>
    </xdr:to>
    <xdr:cxnSp macro="">
      <xdr:nvCxnSpPr>
        <xdr:cNvPr id="2" name="直接连接符 692" hidden="1">
          <a:extLst>
            <a:ext uri="{FF2B5EF4-FFF2-40B4-BE49-F238E27FC236}">
              <a16:creationId xmlns:a16="http://schemas.microsoft.com/office/drawing/2014/main" id="{5D5B834C-F8FE-4AB3-8F3A-F1C404748B6E}"/>
            </a:ext>
          </a:extLst>
        </xdr:cNvPr>
        <xdr:cNvCxnSpPr/>
      </xdr:nvCxnSpPr>
      <xdr:spPr>
        <a:xfrm flipV="1">
          <a:off x="7875270" y="2314575"/>
          <a:ext cx="4097020" cy="0"/>
        </a:xfrm>
        <a:prstGeom prst="line">
          <a:avLst/>
        </a:prstGeom>
        <a:ln w="9525" cap="flat" cmpd="sng">
          <a:solidFill>
            <a:srgbClr val="4A7EBB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731520</xdr:colOff>
      <xdr:row>2</xdr:row>
      <xdr:rowOff>180975</xdr:rowOff>
    </xdr:from>
    <xdr:to>
      <xdr:col>2</xdr:col>
      <xdr:colOff>1685290</xdr:colOff>
      <xdr:row>2</xdr:row>
      <xdr:rowOff>180975</xdr:rowOff>
    </xdr:to>
    <xdr:cxnSp macro="">
      <xdr:nvCxnSpPr>
        <xdr:cNvPr id="3" name="直接连接符 692" hidden="1">
          <a:extLst>
            <a:ext uri="{FF2B5EF4-FFF2-40B4-BE49-F238E27FC236}">
              <a16:creationId xmlns:a16="http://schemas.microsoft.com/office/drawing/2014/main" id="{B3A20AC8-382F-4161-A4E6-40955D97088B}"/>
            </a:ext>
          </a:extLst>
        </xdr:cNvPr>
        <xdr:cNvCxnSpPr/>
      </xdr:nvCxnSpPr>
      <xdr:spPr>
        <a:xfrm flipV="1">
          <a:off x="7875270" y="2314575"/>
          <a:ext cx="4097020" cy="0"/>
        </a:xfrm>
        <a:prstGeom prst="line">
          <a:avLst/>
        </a:prstGeom>
        <a:ln w="9525" cap="flat" cmpd="sng">
          <a:solidFill>
            <a:srgbClr val="4A7EBB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731520</xdr:colOff>
      <xdr:row>2</xdr:row>
      <xdr:rowOff>180975</xdr:rowOff>
    </xdr:from>
    <xdr:to>
      <xdr:col>2</xdr:col>
      <xdr:colOff>1685290</xdr:colOff>
      <xdr:row>2</xdr:row>
      <xdr:rowOff>180975</xdr:rowOff>
    </xdr:to>
    <xdr:cxnSp macro="">
      <xdr:nvCxnSpPr>
        <xdr:cNvPr id="4" name="直接连接符 692" hidden="1">
          <a:extLst>
            <a:ext uri="{FF2B5EF4-FFF2-40B4-BE49-F238E27FC236}">
              <a16:creationId xmlns:a16="http://schemas.microsoft.com/office/drawing/2014/main" id="{7475335E-5ED1-4269-BCE0-85EED405FBCD}"/>
            </a:ext>
          </a:extLst>
        </xdr:cNvPr>
        <xdr:cNvCxnSpPr/>
      </xdr:nvCxnSpPr>
      <xdr:spPr>
        <a:xfrm flipV="1">
          <a:off x="7875270" y="2314575"/>
          <a:ext cx="4097020" cy="0"/>
        </a:xfrm>
        <a:prstGeom prst="line">
          <a:avLst/>
        </a:prstGeom>
        <a:ln w="9525" cap="flat" cmpd="sng">
          <a:solidFill>
            <a:srgbClr val="4A7EBB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731520</xdr:colOff>
      <xdr:row>1</xdr:row>
      <xdr:rowOff>180975</xdr:rowOff>
    </xdr:from>
    <xdr:to>
      <xdr:col>2</xdr:col>
      <xdr:colOff>1724660</xdr:colOff>
      <xdr:row>1</xdr:row>
      <xdr:rowOff>180975</xdr:rowOff>
    </xdr:to>
    <xdr:cxnSp macro="">
      <xdr:nvCxnSpPr>
        <xdr:cNvPr id="5" name="直接连接符 692" hidden="1">
          <a:extLst>
            <a:ext uri="{FF2B5EF4-FFF2-40B4-BE49-F238E27FC236}">
              <a16:creationId xmlns:a16="http://schemas.microsoft.com/office/drawing/2014/main" id="{448F13AF-66F8-494B-A78F-9CFB9AD94944}"/>
            </a:ext>
          </a:extLst>
        </xdr:cNvPr>
        <xdr:cNvCxnSpPr/>
      </xdr:nvCxnSpPr>
      <xdr:spPr>
        <a:xfrm flipV="1">
          <a:off x="7875270" y="4752975"/>
          <a:ext cx="4136390" cy="0"/>
        </a:xfrm>
        <a:prstGeom prst="line">
          <a:avLst/>
        </a:prstGeom>
        <a:ln w="9525" cap="flat" cmpd="sng">
          <a:solidFill>
            <a:srgbClr val="4A7EBB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731520</xdr:colOff>
      <xdr:row>1</xdr:row>
      <xdr:rowOff>180975</xdr:rowOff>
    </xdr:from>
    <xdr:to>
      <xdr:col>2</xdr:col>
      <xdr:colOff>1724660</xdr:colOff>
      <xdr:row>1</xdr:row>
      <xdr:rowOff>180975</xdr:rowOff>
    </xdr:to>
    <xdr:cxnSp macro="">
      <xdr:nvCxnSpPr>
        <xdr:cNvPr id="6" name="直接连接符 692" hidden="1">
          <a:extLst>
            <a:ext uri="{FF2B5EF4-FFF2-40B4-BE49-F238E27FC236}">
              <a16:creationId xmlns:a16="http://schemas.microsoft.com/office/drawing/2014/main" id="{6FFFA994-4D78-481E-B549-CE7D95D34E33}"/>
            </a:ext>
          </a:extLst>
        </xdr:cNvPr>
        <xdr:cNvCxnSpPr/>
      </xdr:nvCxnSpPr>
      <xdr:spPr>
        <a:xfrm flipV="1">
          <a:off x="7875270" y="4752975"/>
          <a:ext cx="4136390" cy="0"/>
        </a:xfrm>
        <a:prstGeom prst="line">
          <a:avLst/>
        </a:prstGeom>
        <a:ln w="9525" cap="flat" cmpd="sng">
          <a:solidFill>
            <a:srgbClr val="4A7EBB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731520</xdr:colOff>
      <xdr:row>1</xdr:row>
      <xdr:rowOff>180975</xdr:rowOff>
    </xdr:from>
    <xdr:to>
      <xdr:col>2</xdr:col>
      <xdr:colOff>1724660</xdr:colOff>
      <xdr:row>1</xdr:row>
      <xdr:rowOff>180975</xdr:rowOff>
    </xdr:to>
    <xdr:cxnSp macro="">
      <xdr:nvCxnSpPr>
        <xdr:cNvPr id="7" name="直接连接符 692" hidden="1">
          <a:extLst>
            <a:ext uri="{FF2B5EF4-FFF2-40B4-BE49-F238E27FC236}">
              <a16:creationId xmlns:a16="http://schemas.microsoft.com/office/drawing/2014/main" id="{EB77709F-6DD5-4BA8-98CA-EF711975A99B}"/>
            </a:ext>
          </a:extLst>
        </xdr:cNvPr>
        <xdr:cNvCxnSpPr/>
      </xdr:nvCxnSpPr>
      <xdr:spPr>
        <a:xfrm flipV="1">
          <a:off x="7875270" y="4752975"/>
          <a:ext cx="4136390" cy="0"/>
        </a:xfrm>
        <a:prstGeom prst="line">
          <a:avLst/>
        </a:prstGeom>
        <a:ln w="9525" cap="flat" cmpd="sng">
          <a:solidFill>
            <a:srgbClr val="4A7EBB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731520</xdr:colOff>
      <xdr:row>1</xdr:row>
      <xdr:rowOff>180975</xdr:rowOff>
    </xdr:from>
    <xdr:to>
      <xdr:col>2</xdr:col>
      <xdr:colOff>1724660</xdr:colOff>
      <xdr:row>1</xdr:row>
      <xdr:rowOff>180975</xdr:rowOff>
    </xdr:to>
    <xdr:cxnSp macro="">
      <xdr:nvCxnSpPr>
        <xdr:cNvPr id="8" name="直接连接符 692" hidden="1">
          <a:extLst>
            <a:ext uri="{FF2B5EF4-FFF2-40B4-BE49-F238E27FC236}">
              <a16:creationId xmlns:a16="http://schemas.microsoft.com/office/drawing/2014/main" id="{0A194E0E-2D01-488C-8EAE-6478F973D38D}"/>
            </a:ext>
          </a:extLst>
        </xdr:cNvPr>
        <xdr:cNvCxnSpPr/>
      </xdr:nvCxnSpPr>
      <xdr:spPr>
        <a:xfrm flipV="1">
          <a:off x="7875270" y="4752975"/>
          <a:ext cx="4136390" cy="0"/>
        </a:xfrm>
        <a:prstGeom prst="line">
          <a:avLst/>
        </a:prstGeom>
        <a:ln w="9525" cap="flat" cmpd="sng">
          <a:solidFill>
            <a:srgbClr val="4A7EBB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731520</xdr:colOff>
      <xdr:row>1</xdr:row>
      <xdr:rowOff>180975</xdr:rowOff>
    </xdr:from>
    <xdr:to>
      <xdr:col>2</xdr:col>
      <xdr:colOff>1724660</xdr:colOff>
      <xdr:row>1</xdr:row>
      <xdr:rowOff>180975</xdr:rowOff>
    </xdr:to>
    <xdr:cxnSp macro="">
      <xdr:nvCxnSpPr>
        <xdr:cNvPr id="9" name="直接连接符 692" hidden="1">
          <a:extLst>
            <a:ext uri="{FF2B5EF4-FFF2-40B4-BE49-F238E27FC236}">
              <a16:creationId xmlns:a16="http://schemas.microsoft.com/office/drawing/2014/main" id="{97BAE42C-0728-48A6-A1B9-B3E02CAAD5B7}"/>
            </a:ext>
          </a:extLst>
        </xdr:cNvPr>
        <xdr:cNvCxnSpPr/>
      </xdr:nvCxnSpPr>
      <xdr:spPr>
        <a:xfrm flipV="1">
          <a:off x="7875270" y="4752975"/>
          <a:ext cx="4136390" cy="0"/>
        </a:xfrm>
        <a:prstGeom prst="line">
          <a:avLst/>
        </a:prstGeom>
        <a:ln w="9525" cap="flat" cmpd="sng">
          <a:solidFill>
            <a:srgbClr val="4A7EBB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H19" sqref="H19"/>
    </sheetView>
  </sheetViews>
  <sheetFormatPr defaultRowHeight="14.25" x14ac:dyDescent="0.2"/>
  <cols>
    <col min="1" max="1" width="51" customWidth="1"/>
    <col min="2" max="2" width="20.5" customWidth="1"/>
    <col min="3" max="3" width="12.5" customWidth="1"/>
    <col min="4" max="4" width="17.625" bestFit="1" customWidth="1"/>
    <col min="5" max="5" width="18" customWidth="1"/>
    <col min="6" max="6" width="24.375" customWidth="1"/>
    <col min="7" max="7" width="24.5" customWidth="1"/>
    <col min="8" max="8" width="17" customWidth="1"/>
    <col min="9" max="9" width="12.125" customWidth="1"/>
    <col min="10" max="10" width="16.125" customWidth="1"/>
    <col min="11" max="11" width="17.625" customWidth="1"/>
    <col min="12" max="12" width="10.125" customWidth="1"/>
  </cols>
  <sheetData>
    <row r="1" spans="1:12" x14ac:dyDescent="0.2">
      <c r="A1" t="s">
        <v>0</v>
      </c>
      <c r="C1" t="s">
        <v>1</v>
      </c>
      <c r="D1" t="s">
        <v>3</v>
      </c>
      <c r="E1" t="s">
        <v>4</v>
      </c>
      <c r="F1" t="s">
        <v>5</v>
      </c>
      <c r="G1" t="s">
        <v>52</v>
      </c>
      <c r="H1" t="s">
        <v>2</v>
      </c>
      <c r="I1" t="s">
        <v>34</v>
      </c>
      <c r="J1" t="s">
        <v>35</v>
      </c>
      <c r="K1" t="s">
        <v>36</v>
      </c>
      <c r="L1" t="s">
        <v>53</v>
      </c>
    </row>
    <row r="2" spans="1:12" ht="15.75" x14ac:dyDescent="0.2">
      <c r="A2" t="s">
        <v>6</v>
      </c>
      <c r="B2" s="1" t="s">
        <v>40</v>
      </c>
      <c r="C2">
        <v>5</v>
      </c>
      <c r="D2">
        <v>3</v>
      </c>
      <c r="E2">
        <v>3</v>
      </c>
      <c r="F2">
        <v>3</v>
      </c>
      <c r="G2">
        <v>3</v>
      </c>
      <c r="I2" s="2">
        <f>D2/C2</f>
        <v>0.6</v>
      </c>
      <c r="J2" s="2">
        <f>E2/C2</f>
        <v>0.6</v>
      </c>
      <c r="K2" s="2">
        <f>F2/C2</f>
        <v>0.6</v>
      </c>
      <c r="L2" s="3">
        <f>G2/C2</f>
        <v>0.6</v>
      </c>
    </row>
    <row r="3" spans="1:12" ht="15.75" x14ac:dyDescent="0.2">
      <c r="A3" t="s">
        <v>7</v>
      </c>
      <c r="B3" s="1" t="s">
        <v>39</v>
      </c>
      <c r="C3">
        <v>5</v>
      </c>
      <c r="D3">
        <v>4</v>
      </c>
      <c r="E3">
        <v>4</v>
      </c>
      <c r="F3">
        <v>3</v>
      </c>
      <c r="G3">
        <v>4</v>
      </c>
      <c r="I3" s="2">
        <f>D3/C3</f>
        <v>0.8</v>
      </c>
      <c r="J3" s="2">
        <f>E3/C3</f>
        <v>0.8</v>
      </c>
      <c r="K3" s="2">
        <f>F3/C3</f>
        <v>0.6</v>
      </c>
      <c r="L3" s="3">
        <f t="shared" ref="L3:L16" si="0">G3/C3</f>
        <v>0.8</v>
      </c>
    </row>
    <row r="4" spans="1:12" ht="15.75" x14ac:dyDescent="0.2">
      <c r="A4" t="s">
        <v>8</v>
      </c>
      <c r="B4" s="1" t="s">
        <v>38</v>
      </c>
      <c r="C4">
        <v>3</v>
      </c>
      <c r="D4">
        <v>3</v>
      </c>
      <c r="E4">
        <v>1</v>
      </c>
      <c r="F4">
        <v>3</v>
      </c>
      <c r="G4">
        <v>3</v>
      </c>
      <c r="I4" s="2">
        <f>D4/C4</f>
        <v>1</v>
      </c>
      <c r="J4" s="2">
        <f>E4/C4</f>
        <v>0.33333333333333331</v>
      </c>
      <c r="K4" s="2">
        <f>F4/C4</f>
        <v>1</v>
      </c>
      <c r="L4" s="3">
        <f t="shared" si="0"/>
        <v>1</v>
      </c>
    </row>
    <row r="5" spans="1:12" ht="15.75" x14ac:dyDescent="0.2">
      <c r="A5" t="s">
        <v>9</v>
      </c>
      <c r="B5" s="1" t="s">
        <v>37</v>
      </c>
      <c r="C5">
        <v>34</v>
      </c>
      <c r="D5">
        <v>28</v>
      </c>
      <c r="E5">
        <v>32</v>
      </c>
      <c r="F5">
        <v>33</v>
      </c>
      <c r="G5">
        <v>31</v>
      </c>
      <c r="I5" s="2">
        <f>D5/C5</f>
        <v>0.82352941176470584</v>
      </c>
      <c r="J5" s="2">
        <f>E5/C5</f>
        <v>0.94117647058823528</v>
      </c>
      <c r="K5" s="3">
        <f>F5/C5</f>
        <v>0.97058823529411764</v>
      </c>
      <c r="L5" s="2">
        <f t="shared" si="0"/>
        <v>0.91176470588235292</v>
      </c>
    </row>
    <row r="6" spans="1:12" ht="15.75" x14ac:dyDescent="0.2">
      <c r="A6" t="s">
        <v>10</v>
      </c>
      <c r="B6" s="1" t="s">
        <v>41</v>
      </c>
      <c r="C6">
        <v>52</v>
      </c>
      <c r="D6">
        <v>49</v>
      </c>
      <c r="E6">
        <v>45</v>
      </c>
      <c r="F6">
        <v>49</v>
      </c>
      <c r="G6">
        <v>49</v>
      </c>
      <c r="I6" s="2">
        <f>D6/C6</f>
        <v>0.94230769230769229</v>
      </c>
      <c r="J6" s="2">
        <f>E6/C6</f>
        <v>0.86538461538461542</v>
      </c>
      <c r="K6" s="2">
        <f>F6/C6</f>
        <v>0.94230769230769229</v>
      </c>
      <c r="L6" s="3">
        <f t="shared" si="0"/>
        <v>0.94230769230769229</v>
      </c>
    </row>
    <row r="7" spans="1:12" ht="15.75" x14ac:dyDescent="0.2">
      <c r="A7" t="s">
        <v>11</v>
      </c>
      <c r="B7" s="1" t="s">
        <v>42</v>
      </c>
      <c r="C7">
        <v>5</v>
      </c>
      <c r="D7">
        <v>3</v>
      </c>
      <c r="E7">
        <v>3</v>
      </c>
      <c r="F7">
        <v>2</v>
      </c>
      <c r="G7">
        <v>3</v>
      </c>
      <c r="I7" s="2">
        <f>D7/C7</f>
        <v>0.6</v>
      </c>
      <c r="J7" s="2">
        <f>E7/C7</f>
        <v>0.6</v>
      </c>
      <c r="K7" s="2">
        <f>F7/C7</f>
        <v>0.4</v>
      </c>
      <c r="L7" s="3">
        <f t="shared" si="0"/>
        <v>0.6</v>
      </c>
    </row>
    <row r="8" spans="1:12" ht="15.75" x14ac:dyDescent="0.2">
      <c r="A8" t="s">
        <v>12</v>
      </c>
      <c r="B8" s="1" t="s">
        <v>43</v>
      </c>
      <c r="C8">
        <v>9</v>
      </c>
      <c r="D8">
        <v>4</v>
      </c>
      <c r="E8">
        <v>5</v>
      </c>
      <c r="F8">
        <v>5</v>
      </c>
      <c r="G8">
        <v>4</v>
      </c>
      <c r="I8" s="2">
        <f>D8/C8</f>
        <v>0.44444444444444442</v>
      </c>
      <c r="J8" s="2">
        <f>E8/C8</f>
        <v>0.55555555555555558</v>
      </c>
      <c r="K8" s="3">
        <f>F8/C8</f>
        <v>0.55555555555555558</v>
      </c>
      <c r="L8" s="2">
        <f t="shared" si="0"/>
        <v>0.44444444444444442</v>
      </c>
    </row>
    <row r="9" spans="1:12" ht="15.75" x14ac:dyDescent="0.2">
      <c r="A9" t="s">
        <v>13</v>
      </c>
      <c r="B9" s="1" t="s">
        <v>44</v>
      </c>
      <c r="C9">
        <v>6</v>
      </c>
      <c r="D9">
        <v>3</v>
      </c>
      <c r="E9">
        <v>0</v>
      </c>
      <c r="F9">
        <v>4</v>
      </c>
      <c r="G9">
        <v>3</v>
      </c>
      <c r="I9" s="2">
        <f>D9/C9</f>
        <v>0.5</v>
      </c>
      <c r="J9" s="2">
        <f>E9/C9</f>
        <v>0</v>
      </c>
      <c r="K9" s="3">
        <f>F9/C9</f>
        <v>0.66666666666666663</v>
      </c>
      <c r="L9" s="2">
        <f t="shared" si="0"/>
        <v>0.5</v>
      </c>
    </row>
    <row r="10" spans="1:12" ht="15.75" x14ac:dyDescent="0.2">
      <c r="A10" t="s">
        <v>14</v>
      </c>
      <c r="B10" s="1" t="s">
        <v>45</v>
      </c>
      <c r="C10">
        <v>5</v>
      </c>
      <c r="D10">
        <v>4</v>
      </c>
      <c r="E10">
        <v>2</v>
      </c>
      <c r="F10">
        <v>2</v>
      </c>
      <c r="G10">
        <v>3</v>
      </c>
      <c r="H10" t="s">
        <v>31</v>
      </c>
      <c r="I10" s="3">
        <f>D10/C10</f>
        <v>0.8</v>
      </c>
      <c r="J10" s="2">
        <f>E10/C10</f>
        <v>0.4</v>
      </c>
      <c r="K10" s="2">
        <f>F10/C10</f>
        <v>0.4</v>
      </c>
      <c r="L10" s="2">
        <f t="shared" si="0"/>
        <v>0.6</v>
      </c>
    </row>
    <row r="11" spans="1:12" ht="15.75" x14ac:dyDescent="0.2">
      <c r="A11" t="s">
        <v>15</v>
      </c>
      <c r="B11" s="1" t="s">
        <v>46</v>
      </c>
      <c r="C11">
        <v>5</v>
      </c>
      <c r="D11">
        <v>4</v>
      </c>
      <c r="E11">
        <v>3</v>
      </c>
      <c r="F11">
        <v>5</v>
      </c>
      <c r="G11">
        <v>4</v>
      </c>
      <c r="I11" s="2">
        <f>D11/C11</f>
        <v>0.8</v>
      </c>
      <c r="J11" s="2">
        <f>E11/C11</f>
        <v>0.6</v>
      </c>
      <c r="K11" s="3">
        <f>F11/C11</f>
        <v>1</v>
      </c>
      <c r="L11" s="2">
        <f t="shared" si="0"/>
        <v>0.8</v>
      </c>
    </row>
    <row r="12" spans="1:12" ht="15.75" x14ac:dyDescent="0.2">
      <c r="A12" t="s">
        <v>16</v>
      </c>
      <c r="B12" s="1" t="s">
        <v>47</v>
      </c>
      <c r="C12">
        <v>7</v>
      </c>
      <c r="D12">
        <v>2</v>
      </c>
      <c r="E12">
        <v>1</v>
      </c>
      <c r="F12">
        <v>0</v>
      </c>
      <c r="G12">
        <v>3</v>
      </c>
      <c r="H12" t="s">
        <v>32</v>
      </c>
      <c r="I12" s="2">
        <f>D12/C12</f>
        <v>0.2857142857142857</v>
      </c>
      <c r="J12" s="2">
        <f>E12/C12</f>
        <v>0.14285714285714285</v>
      </c>
      <c r="K12" s="2">
        <f>F12/C12</f>
        <v>0</v>
      </c>
      <c r="L12" s="3">
        <f t="shared" si="0"/>
        <v>0.42857142857142855</v>
      </c>
    </row>
    <row r="13" spans="1:12" ht="15.75" x14ac:dyDescent="0.2">
      <c r="A13" t="s">
        <v>17</v>
      </c>
      <c r="B13" s="1" t="s">
        <v>48</v>
      </c>
      <c r="C13">
        <v>10</v>
      </c>
      <c r="D13">
        <v>1</v>
      </c>
      <c r="E13">
        <v>0</v>
      </c>
      <c r="F13">
        <v>0</v>
      </c>
      <c r="G13">
        <v>1</v>
      </c>
      <c r="I13" s="2">
        <f>D13/C13</f>
        <v>0.1</v>
      </c>
      <c r="J13" s="2">
        <f>E13/C13</f>
        <v>0</v>
      </c>
      <c r="K13" s="2">
        <f>F13/C13</f>
        <v>0</v>
      </c>
      <c r="L13" s="3">
        <f t="shared" si="0"/>
        <v>0.1</v>
      </c>
    </row>
    <row r="14" spans="1:12" ht="15.75" x14ac:dyDescent="0.2">
      <c r="A14" t="s">
        <v>18</v>
      </c>
      <c r="B14" s="1" t="s">
        <v>49</v>
      </c>
      <c r="C14">
        <v>49</v>
      </c>
      <c r="D14">
        <v>2</v>
      </c>
      <c r="E14">
        <v>11</v>
      </c>
      <c r="F14">
        <v>2</v>
      </c>
      <c r="G14">
        <v>2</v>
      </c>
      <c r="I14" s="2">
        <f>D14/C14</f>
        <v>4.0816326530612242E-2</v>
      </c>
      <c r="J14" s="2">
        <f>E14/C14</f>
        <v>0.22448979591836735</v>
      </c>
      <c r="K14" s="2">
        <f>F14/C14</f>
        <v>4.0816326530612242E-2</v>
      </c>
      <c r="L14" s="3">
        <f t="shared" si="0"/>
        <v>4.0816326530612242E-2</v>
      </c>
    </row>
    <row r="15" spans="1:12" ht="15.75" x14ac:dyDescent="0.2">
      <c r="A15" t="s">
        <v>19</v>
      </c>
      <c r="B15" s="1" t="s">
        <v>50</v>
      </c>
      <c r="C15">
        <v>5</v>
      </c>
      <c r="D15">
        <v>3</v>
      </c>
      <c r="E15">
        <v>3</v>
      </c>
      <c r="F15">
        <v>4</v>
      </c>
      <c r="G15">
        <v>4</v>
      </c>
      <c r="I15" s="2">
        <f>D15/C15</f>
        <v>0.6</v>
      </c>
      <c r="J15" s="2">
        <f>E15/C15</f>
        <v>0.6</v>
      </c>
      <c r="K15" s="2">
        <f>F15/C15</f>
        <v>0.8</v>
      </c>
      <c r="L15" s="3">
        <f t="shared" si="0"/>
        <v>0.8</v>
      </c>
    </row>
    <row r="16" spans="1:12" ht="15.75" x14ac:dyDescent="0.2">
      <c r="A16" t="s">
        <v>20</v>
      </c>
      <c r="B16" s="1" t="s">
        <v>51</v>
      </c>
      <c r="C16">
        <v>5</v>
      </c>
      <c r="D16">
        <v>3</v>
      </c>
      <c r="E16">
        <v>4</v>
      </c>
      <c r="F16">
        <v>4</v>
      </c>
      <c r="G16">
        <v>4</v>
      </c>
      <c r="I16" s="2">
        <f>D16/C16</f>
        <v>0.6</v>
      </c>
      <c r="J16" s="2">
        <f>E16/C16</f>
        <v>0.8</v>
      </c>
      <c r="K16" s="2">
        <f>F16/C16</f>
        <v>0.8</v>
      </c>
      <c r="L16" s="3">
        <f t="shared" si="0"/>
        <v>0.8</v>
      </c>
    </row>
    <row r="17" spans="1:12" x14ac:dyDescent="0.2">
      <c r="A17" t="s">
        <v>33</v>
      </c>
    </row>
    <row r="18" spans="1:12" x14ac:dyDescent="0.2">
      <c r="H18" t="s">
        <v>54</v>
      </c>
      <c r="I18" s="2">
        <f>SUM(I2:I16)</f>
        <v>8.9368121607617397</v>
      </c>
      <c r="J18" s="2">
        <f>SUM(J2:J16)</f>
        <v>7.4627969136372485</v>
      </c>
      <c r="K18" s="2">
        <f>SUM(K2:K16)</f>
        <v>8.7759344763546459</v>
      </c>
      <c r="L18" s="3">
        <f>SUM(L2:L16)</f>
        <v>9.3679045977365298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EDA0-D4B0-47EE-8CDF-450D0D6196AF}">
  <dimension ref="A1:F5"/>
  <sheetViews>
    <sheetView workbookViewId="0">
      <selection activeCell="A8" sqref="A8"/>
    </sheetView>
  </sheetViews>
  <sheetFormatPr defaultRowHeight="14.25" x14ac:dyDescent="0.2"/>
  <cols>
    <col min="1" max="1" width="14" customWidth="1"/>
    <col min="2" max="2" width="36.625" customWidth="1"/>
    <col min="4" max="4" width="15.5" customWidth="1"/>
  </cols>
  <sheetData>
    <row r="1" spans="1:6" x14ac:dyDescent="0.2">
      <c r="A1" t="s">
        <v>21</v>
      </c>
      <c r="B1" t="s">
        <v>2</v>
      </c>
      <c r="D1" t="s">
        <v>28</v>
      </c>
      <c r="E1" t="s">
        <v>29</v>
      </c>
      <c r="F1" t="s">
        <v>30</v>
      </c>
    </row>
    <row r="2" spans="1:6" x14ac:dyDescent="0.2">
      <c r="A2" t="s">
        <v>22</v>
      </c>
      <c r="B2" t="s">
        <v>25</v>
      </c>
    </row>
    <row r="3" spans="1:6" x14ac:dyDescent="0.2">
      <c r="A3" t="s">
        <v>23</v>
      </c>
      <c r="B3" t="s">
        <v>26</v>
      </c>
      <c r="D3">
        <v>0.91</v>
      </c>
      <c r="E3">
        <v>0.4</v>
      </c>
      <c r="F3">
        <v>0.2</v>
      </c>
    </row>
    <row r="4" spans="1:6" x14ac:dyDescent="0.2">
      <c r="A4" t="s">
        <v>23</v>
      </c>
      <c r="B4" t="s">
        <v>24</v>
      </c>
      <c r="D4">
        <v>0.88</v>
      </c>
      <c r="E4">
        <v>0.41</v>
      </c>
      <c r="F4">
        <v>0.4</v>
      </c>
    </row>
    <row r="5" spans="1:6" x14ac:dyDescent="0.2">
      <c r="A5" t="s">
        <v>23</v>
      </c>
      <c r="B5" t="s">
        <v>27</v>
      </c>
      <c r="D5">
        <v>0.9</v>
      </c>
      <c r="E5">
        <v>0.51</v>
      </c>
      <c r="F5">
        <v>0.38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vgg16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 liang</dc:creator>
  <cp:lastModifiedBy>段文星</cp:lastModifiedBy>
  <dcterms:created xsi:type="dcterms:W3CDTF">2015-06-05T18:19:34Z</dcterms:created>
  <dcterms:modified xsi:type="dcterms:W3CDTF">2021-06-09T13:19:47Z</dcterms:modified>
</cp:coreProperties>
</file>