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.sharepoint.com/sites/MGSC662Team_Group/Shared Documents/General/Final Code and Output Files/Model 1/"/>
    </mc:Choice>
  </mc:AlternateContent>
  <xr:revisionPtr revIDLastSave="70" documentId="11_42E5C21C7B443C637BAD6BA61CE09DD1520D045B" xr6:coauthVersionLast="47" xr6:coauthVersionMax="47" xr10:uidLastSave="{F842D5B8-2138-064F-B56B-86A049D5D00D}"/>
  <bookViews>
    <workbookView xWindow="1280" yWindow="760" windowWidth="16100" windowHeight="16240" activeTab="1" xr2:uid="{00000000-000D-0000-FFFF-FFFF00000000}"/>
  </bookViews>
  <sheets>
    <sheet name="Operating Capacity" sheetId="1" r:id="rId1"/>
    <sheet name="Power Generation" sheetId="2" r:id="rId2"/>
  </sheets>
  <definedNames>
    <definedName name="_xlchart.v1.0" hidden="1">'Operating Capacity'!$B$1:$M$1</definedName>
    <definedName name="_xlchart.v1.1" hidden="1">'Operating Capacity'!$B$2:$M$2</definedName>
    <definedName name="_xlchart.v1.2" hidden="1">'Operating Capacity'!$B$1:$M$1</definedName>
    <definedName name="_xlchart.v1.3" hidden="1">'Operating Capacity'!$B$2:$M$2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N2" i="2"/>
  <c r="N1" i="2"/>
  <c r="C1" i="2"/>
  <c r="D1" i="2"/>
  <c r="E1" i="2"/>
  <c r="F1" i="2"/>
  <c r="G1" i="2"/>
  <c r="H1" i="2"/>
  <c r="I1" i="2"/>
  <c r="J1" i="2"/>
  <c r="K1" i="2"/>
  <c r="L1" i="2"/>
  <c r="M1" i="2"/>
  <c r="B1" i="2"/>
  <c r="N2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<sst xmlns="http://schemas.openxmlformats.org/spreadsheetml/2006/main" count="150" uniqueCount="75">
  <si>
    <t>Plant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</si>
  <si>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</si>
  <si>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</si>
  <si>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</si>
  <si>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</si>
  <si>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</si>
  <si>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</si>
  <si>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</si>
  <si>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</si>
  <si>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</si>
  <si>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</si>
  <si>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</si>
  <si>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</si>
  <si>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Beauharnois</t>
  </si>
  <si>
    <t>Beaumont</t>
  </si>
  <si>
    <t>Bernard-Landry (Eastmain-1-A)</t>
  </si>
  <si>
    <t>Bersimis-1</t>
  </si>
  <si>
    <t>Bersimis-2</t>
  </si>
  <si>
    <t>Brisay</t>
  </si>
  <si>
    <t>Bryson</t>
  </si>
  <si>
    <t>Carillon</t>
  </si>
  <si>
    <t>Chelsea</t>
  </si>
  <si>
    <t>Chute-Allard</t>
  </si>
  <si>
    <t>Chute-Bell</t>
  </si>
  <si>
    <t>Chute-Hemmings</t>
  </si>
  <si>
    <t>Chute-des-Chats</t>
  </si>
  <si>
    <t>Drummondville</t>
  </si>
  <si>
    <t>Eastmain-1</t>
  </si>
  <si>
    <t>Hart-Jaune</t>
  </si>
  <si>
    <t>Jean-Lesage (Manic-2)</t>
  </si>
  <si>
    <t>La Gabelle</t>
  </si>
  <si>
    <t>La Grande-1</t>
  </si>
  <si>
    <t>La Grande-2-A</t>
  </si>
  <si>
    <t>La Grande-3</t>
  </si>
  <si>
    <t>La Grande-4</t>
  </si>
  <si>
    <t>La Tuque</t>
  </si>
  <si>
    <t>Lac-Robertson5</t>
  </si>
  <si>
    <t>Laforge-1</t>
  </si>
  <si>
    <t>Laforge-2</t>
  </si>
  <si>
    <t>Les Cèdres</t>
  </si>
  <si>
    <t>Manic-1</t>
  </si>
  <si>
    <t>Manic-5</t>
  </si>
  <si>
    <t>Manic-5-PA</t>
  </si>
  <si>
    <t>McCormick4</t>
  </si>
  <si>
    <t>Mercier</t>
  </si>
  <si>
    <t>Mitis-1</t>
  </si>
  <si>
    <t>Mitis-2</t>
  </si>
  <si>
    <t>Outardes-2</t>
  </si>
  <si>
    <t>Outardes-3</t>
  </si>
  <si>
    <t>Outardes-4</t>
  </si>
  <si>
    <t>Paugan</t>
  </si>
  <si>
    <t>Première-Chute</t>
  </si>
  <si>
    <t>Péribonka</t>
  </si>
  <si>
    <t>Rapide-2</t>
  </si>
  <si>
    <t>Rapide-7</t>
  </si>
  <si>
    <t>Rapide-Blanc</t>
  </si>
  <si>
    <t>Rapide-des-Cœurs</t>
  </si>
  <si>
    <t>Rapides-Farmer</t>
  </si>
  <si>
    <t>Rapides-des-Quinze</t>
  </si>
  <si>
    <t>Rapides-des-Îles</t>
  </si>
  <si>
    <t>René-Lévesque (Manic-3)</t>
  </si>
  <si>
    <t>Rivière-des-Prairies</t>
  </si>
  <si>
    <t>Robert-Bourassa</t>
  </si>
  <si>
    <t>Rocher-de-Grand-Mère</t>
  </si>
  <si>
    <t>Romaine-1</t>
  </si>
  <si>
    <t>Romaine-2</t>
  </si>
  <si>
    <t>Romaine-3</t>
  </si>
  <si>
    <t>Romaine-4</t>
  </si>
  <si>
    <t>Sainte-Marguerite-3</t>
  </si>
  <si>
    <t>Sarcelle</t>
  </si>
  <si>
    <t>Sept-Chutes</t>
  </si>
  <si>
    <t>Shawinigan-2</t>
  </si>
  <si>
    <t>Shawinigan-3</t>
  </si>
  <si>
    <t>Toulnustouc</t>
  </si>
  <si>
    <t>Trenche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</si>
</sst>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9" fontId="1" fillId="0" borderId="0" xfId="2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top"/>
    </xf>
    <xf numFmtId="168" fontId="0" fillId="0" borderId="0" xfId="0" applyNumberForma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Projected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Grid Operation Capacity in 2024</a:t>
            </a:r>
            <a:endPara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A537-854F-8E25-C3691F1935C5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537-854F-8E25-C3691F1935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37-854F-8E25-C3691F1935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37-854F-8E25-C3691F1935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37-854F-8E25-C3691F1935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37-854F-8E25-C3691F1935C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37-854F-8E25-C3691F1935C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37-854F-8E25-C3691F1935C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37-854F-8E25-C3691F1935C5}"/>
                </c:ext>
              </c:extLst>
            </c:dLbl>
            <c:dLbl>
              <c:idx val="8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537-854F-8E25-C3691F1935C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37-854F-8E25-C3691F1935C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37-854F-8E25-C3691F1935C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37-854F-8E25-C3691F1935C5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'Operating Capacity'!$B$1:$M$1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'Operating Capacity'!$B$2:$M$2</c:f>
              <c:numCache>
                <c:formatCode>0.00</c:formatCode>
                <c:ptCount val="12"/>
                <c:pt idx="0">
                  <c:v>0.74452580645161281</c:v>
                </c:pt>
                <c:pt idx="1">
                  <c:v>0.7148612903225805</c:v>
                </c:pt>
                <c:pt idx="2">
                  <c:v>0.67534677419354838</c:v>
                </c:pt>
                <c:pt idx="3">
                  <c:v>0.6130870967741936</c:v>
                </c:pt>
                <c:pt idx="4">
                  <c:v>0.57407903225806456</c:v>
                </c:pt>
                <c:pt idx="5">
                  <c:v>0.5631225806451613</c:v>
                </c:pt>
                <c:pt idx="6">
                  <c:v>0.58678709677419361</c:v>
                </c:pt>
                <c:pt idx="7">
                  <c:v>0.57961451612903225</c:v>
                </c:pt>
                <c:pt idx="8">
                  <c:v>0.54978870967741933</c:v>
                </c:pt>
                <c:pt idx="9">
                  <c:v>0.58594677419354846</c:v>
                </c:pt>
                <c:pt idx="10">
                  <c:v>0.63159193548387083</c:v>
                </c:pt>
                <c:pt idx="11">
                  <c:v>0.69641612903225802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7-854F-8E25-C3691F19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885743"/>
        <c:axId val="1525863727"/>
      </c:lineChart>
      <c:catAx>
        <c:axId val="15258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5863727"/>
        <c:crosses val="autoZero"/>
        <c:auto val="1"/>
        <c:lblAlgn val="ctr"/>
        <c:lblOffset val="100"/>
        <c:noMultiLvlLbl val="0"/>
      </c:catAx>
      <c:valAx>
        <c:axId val="152586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5</xdr:row>
      <xdr:rowOff>23962</xdr:rowOff>
    </xdr:from>
    <xdr:to>
      <xdr:col>22</xdr:col>
      <xdr:colOff>327484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B175A-218D-91B6-8226-46837A9A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0.11389</cdr:x>
      <cdr:y>0.31012</cdr:y>
    </cdr:from>
    <cdr:to>
      <cdr:x>0.13256</cdr:x>
      <cdr:y>0.33748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A52A0F2-CD81-D29E-0201-F98783524C71}"/>
            </a:ext>
          </a:extLst>
        </cdr:cNvPr>
        <cdr:cNvSpPr/>
      </cdr:nvSpPr>
      <cdr:spPr>
        <a:xfrm xmlns:a="http://schemas.openxmlformats.org/drawingml/2006/main">
          <a:off x="633442" y="1086289"/>
          <a:ext cx="103836" cy="9584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0.70407</cdr:x>
      <cdr:y>0.46022</cdr:y>
    </cdr:from>
    <cdr:to>
      <cdr:x>0.72274</cdr:x>
      <cdr:y>0.48758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B2403B9F-F827-DF6B-5C75-4689CBB6A9BC}"/>
            </a:ext>
          </a:extLst>
        </cdr:cNvPr>
        <cdr:cNvSpPr/>
      </cdr:nvSpPr>
      <cdr:spPr>
        <a:xfrm xmlns:a="http://schemas.openxmlformats.org/drawingml/2006/main">
          <a:off x="3920682" y="1586891"/>
          <a:ext cx="103966" cy="9435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E1" zoomScale="125" workbookViewId="0">
      <selection activeCell="O27" sqref="O27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">
      <c r="A2" s="2"/>
      <c r="B2" s="5">
        <f>AVERAGE(B4:B65)/100</f>
        <v>0.74452580645161281</v>
      </c>
      <c r="C2" s="5">
        <f t="shared" ref="C2:M2" si="0">AVERAGE(C4:C65)/100</f>
        <v>0.7148612903225805</v>
      </c>
      <c r="D2" s="5">
        <f t="shared" si="0"/>
        <v>0.67534677419354838</v>
      </c>
      <c r="E2" s="5">
        <f t="shared" si="0"/>
        <v>0.6130870967741936</v>
      </c>
      <c r="F2" s="5">
        <f t="shared" si="0"/>
        <v>0.57407903225806456</v>
      </c>
      <c r="G2" s="5">
        <f t="shared" si="0"/>
        <v>0.5631225806451613</v>
      </c>
      <c r="H2" s="5">
        <f t="shared" si="0"/>
        <v>0.58678709677419361</v>
      </c>
      <c r="I2" s="5">
        <f t="shared" si="0"/>
        <v>0.57961451612903225</v>
      </c>
      <c r="J2" s="5">
        <f t="shared" si="0"/>
        <v>0.54978870967741933</v>
      </c>
      <c r="K2" s="5">
        <f t="shared" si="0"/>
        <v>0.58594677419354846</v>
      </c>
      <c r="L2" s="5">
        <f t="shared" si="0"/>
        <v>0.63159193548387083</v>
      </c>
      <c r="M2" s="5">
        <f t="shared" si="0"/>
        <v>0.69641612903225802</v>
      </c>
      <c r="N2" s="6">
        <f>AVERAGE(B2:M2)</f>
        <v>0.62626397849462367</v>
      </c>
    </row>
    <row r="3" spans="1:14" x14ac:dyDescent="0.2">
      <c r="A3" s="2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2">
      <c r="A4" t="s">
        <v>13</v>
      </c>
      <c r="B4" s="3">
        <v>80</v>
      </c>
      <c r="C4" s="3">
        <v>80</v>
      </c>
      <c r="D4" s="3">
        <v>80</v>
      </c>
      <c r="E4" s="3">
        <v>80</v>
      </c>
      <c r="F4" s="3">
        <v>80</v>
      </c>
      <c r="G4" s="3">
        <v>80</v>
      </c>
      <c r="H4" s="3">
        <v>80</v>
      </c>
      <c r="I4" s="3">
        <v>80</v>
      </c>
      <c r="J4" s="3">
        <v>80</v>
      </c>
      <c r="K4" s="3">
        <v>80</v>
      </c>
      <c r="L4" s="3">
        <v>80</v>
      </c>
      <c r="M4" s="3">
        <v>80</v>
      </c>
    </row>
    <row r="5" spans="1:14" x14ac:dyDescent="0.2">
      <c r="A5" t="s">
        <v>14</v>
      </c>
      <c r="B5" s="3">
        <v>80</v>
      </c>
      <c r="C5" s="3">
        <v>80</v>
      </c>
      <c r="D5" s="3">
        <v>80</v>
      </c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3">
        <v>80</v>
      </c>
      <c r="L5" s="3">
        <v>80</v>
      </c>
      <c r="M5" s="3">
        <v>80</v>
      </c>
    </row>
    <row r="6" spans="1:14" x14ac:dyDescent="0.2">
      <c r="A6" t="s">
        <v>15</v>
      </c>
      <c r="B6" s="3">
        <v>80</v>
      </c>
      <c r="C6" s="3">
        <v>69.349999999999994</v>
      </c>
      <c r="D6" s="3">
        <v>49.35</v>
      </c>
      <c r="E6" s="3">
        <v>29.35</v>
      </c>
      <c r="F6" s="3">
        <v>9.35</v>
      </c>
      <c r="G6" s="3">
        <v>0</v>
      </c>
      <c r="H6" s="3">
        <v>20</v>
      </c>
      <c r="I6" s="3">
        <v>20</v>
      </c>
      <c r="J6" s="3">
        <v>0</v>
      </c>
      <c r="K6" s="3">
        <v>20</v>
      </c>
      <c r="L6" s="3">
        <v>40</v>
      </c>
      <c r="M6" s="3">
        <v>60</v>
      </c>
    </row>
    <row r="7" spans="1:14" x14ac:dyDescent="0.2">
      <c r="A7" t="s">
        <v>16</v>
      </c>
      <c r="B7" s="3">
        <v>80</v>
      </c>
      <c r="C7" s="3">
        <v>80</v>
      </c>
      <c r="D7" s="3">
        <v>80</v>
      </c>
      <c r="E7" s="3">
        <v>80</v>
      </c>
      <c r="F7" s="3">
        <v>80</v>
      </c>
      <c r="G7" s="3">
        <v>80</v>
      </c>
      <c r="H7" s="3">
        <v>80</v>
      </c>
      <c r="I7" s="3">
        <v>80</v>
      </c>
      <c r="J7" s="3">
        <v>80</v>
      </c>
      <c r="K7" s="3">
        <v>80</v>
      </c>
      <c r="L7" s="3">
        <v>80</v>
      </c>
      <c r="M7" s="3">
        <v>80</v>
      </c>
    </row>
    <row r="8" spans="1:14" x14ac:dyDescent="0.2">
      <c r="A8" t="s">
        <v>17</v>
      </c>
      <c r="B8" s="3">
        <v>80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</row>
    <row r="9" spans="1:14" x14ac:dyDescent="0.2">
      <c r="A9" t="s">
        <v>18</v>
      </c>
      <c r="B9" s="3">
        <v>80</v>
      </c>
      <c r="C9" s="3">
        <v>80</v>
      </c>
      <c r="D9" s="3">
        <v>80</v>
      </c>
      <c r="E9" s="3">
        <v>80</v>
      </c>
      <c r="F9" s="3">
        <v>80</v>
      </c>
      <c r="G9" s="3">
        <v>80</v>
      </c>
      <c r="H9" s="3">
        <v>80</v>
      </c>
      <c r="I9" s="3">
        <v>80</v>
      </c>
      <c r="J9" s="3">
        <v>80</v>
      </c>
      <c r="K9" s="3">
        <v>80</v>
      </c>
      <c r="L9" s="3">
        <v>80</v>
      </c>
      <c r="M9" s="3">
        <v>80</v>
      </c>
    </row>
    <row r="10" spans="1:14" x14ac:dyDescent="0.2">
      <c r="A10" t="s">
        <v>19</v>
      </c>
      <c r="B10" s="3">
        <v>80</v>
      </c>
      <c r="C10" s="3">
        <v>80</v>
      </c>
      <c r="D10" s="3">
        <v>80</v>
      </c>
      <c r="E10" s="3">
        <v>80</v>
      </c>
      <c r="F10" s="3">
        <v>80</v>
      </c>
      <c r="G10" s="3">
        <v>80</v>
      </c>
      <c r="H10" s="3">
        <v>80</v>
      </c>
      <c r="I10" s="3">
        <v>80</v>
      </c>
      <c r="J10" s="3">
        <v>80</v>
      </c>
      <c r="K10" s="3">
        <v>80</v>
      </c>
      <c r="L10" s="3">
        <v>80</v>
      </c>
      <c r="M10" s="3">
        <v>80</v>
      </c>
    </row>
    <row r="11" spans="1:14" x14ac:dyDescent="0.2">
      <c r="A11" t="s">
        <v>20</v>
      </c>
      <c r="B11" s="3">
        <v>80</v>
      </c>
      <c r="C11" s="3">
        <v>80</v>
      </c>
      <c r="D11" s="3">
        <v>80</v>
      </c>
      <c r="E11" s="3">
        <v>80</v>
      </c>
      <c r="F11" s="3">
        <v>80</v>
      </c>
      <c r="G11" s="3">
        <v>80</v>
      </c>
      <c r="H11" s="3">
        <v>80</v>
      </c>
      <c r="I11" s="3">
        <v>80</v>
      </c>
      <c r="J11" s="3">
        <v>80</v>
      </c>
      <c r="K11" s="3">
        <v>80</v>
      </c>
      <c r="L11" s="3">
        <v>80</v>
      </c>
      <c r="M11" s="3">
        <v>80</v>
      </c>
    </row>
    <row r="12" spans="1:14" x14ac:dyDescent="0.2">
      <c r="A12" t="s">
        <v>21</v>
      </c>
      <c r="B12" s="3">
        <v>80</v>
      </c>
      <c r="C12" s="3">
        <v>80</v>
      </c>
      <c r="D12" s="3">
        <v>80</v>
      </c>
      <c r="E12" s="3">
        <v>80</v>
      </c>
      <c r="F12" s="3">
        <v>80</v>
      </c>
      <c r="G12" s="3">
        <v>80</v>
      </c>
      <c r="H12" s="3">
        <v>80</v>
      </c>
      <c r="I12" s="3">
        <v>80</v>
      </c>
      <c r="J12" s="3">
        <v>80</v>
      </c>
      <c r="K12" s="3">
        <v>80</v>
      </c>
      <c r="L12" s="3">
        <v>80</v>
      </c>
      <c r="M12" s="3">
        <v>80</v>
      </c>
    </row>
    <row r="13" spans="1:14" x14ac:dyDescent="0.2">
      <c r="A13" t="s">
        <v>22</v>
      </c>
      <c r="B13" s="3">
        <v>80</v>
      </c>
      <c r="C13" s="3">
        <v>80</v>
      </c>
      <c r="D13" s="3">
        <v>80</v>
      </c>
      <c r="E13" s="3">
        <v>80</v>
      </c>
      <c r="F13" s="3">
        <v>80</v>
      </c>
      <c r="G13" s="3">
        <v>80</v>
      </c>
      <c r="H13" s="3">
        <v>80</v>
      </c>
      <c r="I13" s="3">
        <v>80</v>
      </c>
      <c r="J13" s="3">
        <v>80</v>
      </c>
      <c r="K13" s="3">
        <v>80</v>
      </c>
      <c r="L13" s="3">
        <v>80</v>
      </c>
      <c r="M13" s="3">
        <v>80</v>
      </c>
    </row>
    <row r="14" spans="1:14" x14ac:dyDescent="0.2">
      <c r="A14" t="s">
        <v>23</v>
      </c>
      <c r="B14" s="3">
        <v>80</v>
      </c>
      <c r="C14" s="3">
        <v>80</v>
      </c>
      <c r="D14" s="3">
        <v>80</v>
      </c>
      <c r="E14" s="3">
        <v>80</v>
      </c>
      <c r="F14" s="3">
        <v>80</v>
      </c>
      <c r="G14" s="3">
        <v>80</v>
      </c>
      <c r="H14" s="3">
        <v>80</v>
      </c>
      <c r="I14" s="3">
        <v>80</v>
      </c>
      <c r="J14" s="3">
        <v>80</v>
      </c>
      <c r="K14" s="3">
        <v>80</v>
      </c>
      <c r="L14" s="3">
        <v>80</v>
      </c>
      <c r="M14" s="3">
        <v>80</v>
      </c>
    </row>
    <row r="15" spans="1:14" x14ac:dyDescent="0.2">
      <c r="A15" t="s">
        <v>24</v>
      </c>
      <c r="B15" s="3">
        <v>80</v>
      </c>
      <c r="C15" s="3">
        <v>80</v>
      </c>
      <c r="D15" s="3">
        <v>80</v>
      </c>
      <c r="E15" s="3">
        <v>80</v>
      </c>
      <c r="F15" s="3">
        <v>80</v>
      </c>
      <c r="G15" s="3">
        <v>80</v>
      </c>
      <c r="H15" s="3">
        <v>80</v>
      </c>
      <c r="I15" s="3">
        <v>80</v>
      </c>
      <c r="J15" s="3">
        <v>80</v>
      </c>
      <c r="K15" s="3">
        <v>80</v>
      </c>
      <c r="L15" s="3">
        <v>80</v>
      </c>
      <c r="M15" s="3">
        <v>80</v>
      </c>
    </row>
    <row r="16" spans="1:14" x14ac:dyDescent="0.2">
      <c r="A16" t="s">
        <v>25</v>
      </c>
      <c r="B16" s="3">
        <v>80</v>
      </c>
      <c r="C16" s="3">
        <v>80</v>
      </c>
      <c r="D16" s="3">
        <v>80</v>
      </c>
      <c r="E16" s="3">
        <v>80</v>
      </c>
      <c r="F16" s="3">
        <v>80</v>
      </c>
      <c r="G16" s="3">
        <v>80</v>
      </c>
      <c r="H16" s="3">
        <v>80</v>
      </c>
      <c r="I16" s="3">
        <v>80</v>
      </c>
      <c r="J16" s="3">
        <v>80</v>
      </c>
      <c r="K16" s="3">
        <v>80</v>
      </c>
      <c r="L16" s="3">
        <v>80</v>
      </c>
      <c r="M16" s="3">
        <v>80</v>
      </c>
    </row>
    <row r="17" spans="1:13" x14ac:dyDescent="0.2">
      <c r="A17" t="s">
        <v>26</v>
      </c>
      <c r="B17" s="3">
        <v>80</v>
      </c>
      <c r="C17" s="3">
        <v>80</v>
      </c>
      <c r="D17" s="3">
        <v>80</v>
      </c>
      <c r="E17" s="3">
        <v>80</v>
      </c>
      <c r="F17" s="3">
        <v>80</v>
      </c>
      <c r="G17" s="3">
        <v>80</v>
      </c>
      <c r="H17" s="3">
        <v>80</v>
      </c>
      <c r="I17" s="3">
        <v>80</v>
      </c>
      <c r="J17" s="3">
        <v>80</v>
      </c>
      <c r="K17" s="3">
        <v>80</v>
      </c>
      <c r="L17" s="3">
        <v>80</v>
      </c>
      <c r="M17" s="3">
        <v>80</v>
      </c>
    </row>
    <row r="18" spans="1:13" x14ac:dyDescent="0.2">
      <c r="A18" t="s">
        <v>27</v>
      </c>
      <c r="B18" s="3">
        <v>80</v>
      </c>
      <c r="C18" s="3">
        <v>80</v>
      </c>
      <c r="D18" s="3">
        <v>60</v>
      </c>
      <c r="E18" s="3">
        <v>40</v>
      </c>
      <c r="F18" s="3">
        <v>20</v>
      </c>
      <c r="G18" s="3">
        <v>0.98</v>
      </c>
      <c r="H18" s="3">
        <v>20.98</v>
      </c>
      <c r="I18" s="3">
        <v>21.1</v>
      </c>
      <c r="J18" s="3">
        <v>1.1000000000000001</v>
      </c>
      <c r="K18" s="3">
        <v>21.1</v>
      </c>
      <c r="L18" s="3">
        <v>41.1</v>
      </c>
      <c r="M18" s="3">
        <v>61.1</v>
      </c>
    </row>
    <row r="19" spans="1:13" x14ac:dyDescent="0.2">
      <c r="A19" t="s">
        <v>28</v>
      </c>
      <c r="B19" s="3">
        <v>80</v>
      </c>
      <c r="C19" s="3">
        <v>80</v>
      </c>
      <c r="D19" s="3">
        <v>60</v>
      </c>
      <c r="E19" s="3">
        <v>40</v>
      </c>
      <c r="F19" s="3">
        <v>20</v>
      </c>
      <c r="G19" s="3">
        <v>0.48</v>
      </c>
      <c r="H19" s="3">
        <v>0.48</v>
      </c>
      <c r="I19" s="3">
        <v>0.48</v>
      </c>
      <c r="J19" s="3">
        <v>20</v>
      </c>
      <c r="K19" s="3">
        <v>40</v>
      </c>
      <c r="L19" s="3">
        <v>60</v>
      </c>
      <c r="M19" s="3">
        <v>80</v>
      </c>
    </row>
    <row r="20" spans="1:13" x14ac:dyDescent="0.2">
      <c r="A20" t="s">
        <v>29</v>
      </c>
      <c r="B20" s="3">
        <v>80</v>
      </c>
      <c r="C20" s="3">
        <v>80</v>
      </c>
      <c r="D20" s="3">
        <v>80</v>
      </c>
      <c r="E20" s="3">
        <v>60</v>
      </c>
      <c r="F20" s="3">
        <v>40</v>
      </c>
      <c r="G20" s="3">
        <v>60</v>
      </c>
      <c r="H20" s="3">
        <v>62.95</v>
      </c>
      <c r="I20" s="3">
        <v>42.95</v>
      </c>
      <c r="J20" s="3">
        <v>22.95</v>
      </c>
      <c r="K20" s="3">
        <v>42.95</v>
      </c>
      <c r="L20" s="3">
        <v>62.95</v>
      </c>
      <c r="M20" s="3">
        <v>80</v>
      </c>
    </row>
    <row r="21" spans="1:13" x14ac:dyDescent="0.2">
      <c r="A21" t="s">
        <v>30</v>
      </c>
      <c r="B21" s="3">
        <v>80</v>
      </c>
      <c r="C21" s="3">
        <v>80</v>
      </c>
      <c r="D21" s="3">
        <v>80</v>
      </c>
      <c r="E21" s="3">
        <v>80</v>
      </c>
      <c r="F21" s="3">
        <v>80</v>
      </c>
      <c r="G21" s="3">
        <v>80</v>
      </c>
      <c r="H21" s="3">
        <v>80</v>
      </c>
      <c r="I21" s="3">
        <v>80</v>
      </c>
      <c r="J21" s="3">
        <v>80</v>
      </c>
      <c r="K21" s="3">
        <v>80</v>
      </c>
      <c r="L21" s="3">
        <v>80</v>
      </c>
      <c r="M21" s="3">
        <v>80</v>
      </c>
    </row>
    <row r="22" spans="1:13" x14ac:dyDescent="0.2">
      <c r="A22" t="s">
        <v>31</v>
      </c>
      <c r="B22" s="3">
        <v>60.85</v>
      </c>
      <c r="C22" s="3">
        <v>40.85</v>
      </c>
      <c r="D22" s="3">
        <v>20.85</v>
      </c>
      <c r="E22" s="3">
        <v>0.85</v>
      </c>
      <c r="F22" s="3">
        <v>0.73</v>
      </c>
      <c r="G22" s="3">
        <v>0.65</v>
      </c>
      <c r="H22" s="3">
        <v>0.67</v>
      </c>
      <c r="I22" s="3">
        <v>2.93</v>
      </c>
      <c r="J22" s="3">
        <v>0.66</v>
      </c>
      <c r="K22" s="3">
        <v>0.76</v>
      </c>
      <c r="L22" s="3">
        <v>0.86</v>
      </c>
      <c r="M22" s="3">
        <v>20.86</v>
      </c>
    </row>
    <row r="23" spans="1:13" x14ac:dyDescent="0.2">
      <c r="A23" t="s">
        <v>32</v>
      </c>
      <c r="B23" s="3">
        <v>28.1</v>
      </c>
      <c r="C23" s="3">
        <v>18.84</v>
      </c>
      <c r="D23" s="3">
        <v>20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20</v>
      </c>
    </row>
    <row r="24" spans="1:13" x14ac:dyDescent="0.2">
      <c r="A24" t="s">
        <v>33</v>
      </c>
      <c r="B24" s="3">
        <v>16.38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18.73</v>
      </c>
    </row>
    <row r="25" spans="1:13" x14ac:dyDescent="0.2">
      <c r="A25" t="s">
        <v>34</v>
      </c>
      <c r="B25" s="3">
        <v>18.239999999999998</v>
      </c>
      <c r="C25" s="3">
        <v>10.62</v>
      </c>
      <c r="D25" s="3">
        <v>11.72</v>
      </c>
      <c r="E25" s="3">
        <v>0.04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3.32</v>
      </c>
      <c r="M25" s="3">
        <v>23.32</v>
      </c>
    </row>
    <row r="26" spans="1:13" x14ac:dyDescent="0.2">
      <c r="A26" t="s">
        <v>35</v>
      </c>
      <c r="B26" s="3">
        <v>80</v>
      </c>
      <c r="C26" s="3">
        <v>80</v>
      </c>
      <c r="D26" s="3">
        <v>80</v>
      </c>
      <c r="E26" s="3">
        <v>80</v>
      </c>
      <c r="F26" s="3">
        <v>80</v>
      </c>
      <c r="G26" s="3">
        <v>80</v>
      </c>
      <c r="H26" s="3">
        <v>80</v>
      </c>
      <c r="I26" s="3">
        <v>80</v>
      </c>
      <c r="J26" s="3">
        <v>80</v>
      </c>
      <c r="K26" s="3">
        <v>80</v>
      </c>
      <c r="L26" s="3">
        <v>80</v>
      </c>
      <c r="M26" s="3">
        <v>80</v>
      </c>
    </row>
    <row r="27" spans="1:13" x14ac:dyDescent="0.2">
      <c r="A27" t="s">
        <v>36</v>
      </c>
      <c r="B27" s="3">
        <v>80</v>
      </c>
      <c r="C27" s="3">
        <v>80</v>
      </c>
      <c r="D27" s="3">
        <v>72.75</v>
      </c>
      <c r="E27" s="3">
        <v>52.75</v>
      </c>
      <c r="F27" s="3">
        <v>43.35</v>
      </c>
      <c r="G27" s="3">
        <v>37.94</v>
      </c>
      <c r="H27" s="3">
        <v>35.69</v>
      </c>
      <c r="I27" s="3">
        <v>55.69</v>
      </c>
      <c r="J27" s="3">
        <v>36.69</v>
      </c>
      <c r="K27" s="3">
        <v>46.48</v>
      </c>
      <c r="L27" s="3">
        <v>52.58</v>
      </c>
      <c r="M27" s="3">
        <v>72.58</v>
      </c>
    </row>
    <row r="28" spans="1:13" x14ac:dyDescent="0.2">
      <c r="A28" t="s">
        <v>37</v>
      </c>
      <c r="B28" s="3">
        <v>80</v>
      </c>
      <c r="C28" s="3">
        <v>80</v>
      </c>
      <c r="D28" s="3">
        <v>80</v>
      </c>
      <c r="E28" s="3">
        <v>75.63</v>
      </c>
      <c r="F28" s="3">
        <v>55.63</v>
      </c>
      <c r="G28" s="3">
        <v>35.950000000000003</v>
      </c>
      <c r="H28" s="3">
        <v>40.14</v>
      </c>
      <c r="I28" s="3">
        <v>42.47</v>
      </c>
      <c r="J28" s="3">
        <v>34.56</v>
      </c>
      <c r="K28" s="3">
        <v>53.88</v>
      </c>
      <c r="L28" s="3">
        <v>73.88</v>
      </c>
      <c r="M28" s="3">
        <v>80</v>
      </c>
    </row>
    <row r="29" spans="1:13" x14ac:dyDescent="0.2">
      <c r="A29" t="s">
        <v>38</v>
      </c>
      <c r="B29" s="3">
        <v>80</v>
      </c>
      <c r="C29" s="3">
        <v>80</v>
      </c>
      <c r="D29" s="3">
        <v>80</v>
      </c>
      <c r="E29" s="3">
        <v>80</v>
      </c>
      <c r="F29" s="3">
        <v>80</v>
      </c>
      <c r="G29" s="3">
        <v>80</v>
      </c>
      <c r="H29" s="3">
        <v>80</v>
      </c>
      <c r="I29" s="3">
        <v>80</v>
      </c>
      <c r="J29" s="3">
        <v>80</v>
      </c>
      <c r="K29" s="3">
        <v>80</v>
      </c>
      <c r="L29" s="3">
        <v>80</v>
      </c>
      <c r="M29" s="3">
        <v>80</v>
      </c>
    </row>
    <row r="30" spans="1:13" x14ac:dyDescent="0.2">
      <c r="A30" t="s">
        <v>39</v>
      </c>
      <c r="B30" s="3">
        <v>80</v>
      </c>
      <c r="C30" s="3">
        <v>80</v>
      </c>
      <c r="D30" s="3">
        <v>80</v>
      </c>
      <c r="E30" s="3">
        <v>80</v>
      </c>
      <c r="F30" s="3">
        <v>80</v>
      </c>
      <c r="G30" s="3">
        <v>80</v>
      </c>
      <c r="H30" s="3">
        <v>80</v>
      </c>
      <c r="I30" s="3">
        <v>80</v>
      </c>
      <c r="J30" s="3">
        <v>80</v>
      </c>
      <c r="K30" s="3">
        <v>80</v>
      </c>
      <c r="L30" s="3">
        <v>80</v>
      </c>
      <c r="M30" s="3">
        <v>80</v>
      </c>
    </row>
    <row r="31" spans="1:13" x14ac:dyDescent="0.2">
      <c r="A31" t="s">
        <v>40</v>
      </c>
      <c r="B31" s="3">
        <v>80</v>
      </c>
      <c r="C31" s="3">
        <v>80</v>
      </c>
      <c r="D31" s="3">
        <v>80</v>
      </c>
      <c r="E31" s="3">
        <v>80</v>
      </c>
      <c r="F31" s="3">
        <v>80</v>
      </c>
      <c r="G31" s="3">
        <v>80</v>
      </c>
      <c r="H31" s="3">
        <v>80</v>
      </c>
      <c r="I31" s="3">
        <v>80</v>
      </c>
      <c r="J31" s="3">
        <v>80</v>
      </c>
      <c r="K31" s="3">
        <v>80</v>
      </c>
      <c r="L31" s="3">
        <v>80</v>
      </c>
      <c r="M31" s="3">
        <v>80</v>
      </c>
    </row>
    <row r="32" spans="1:13" x14ac:dyDescent="0.2">
      <c r="A32" t="s">
        <v>41</v>
      </c>
      <c r="B32" s="3">
        <v>80</v>
      </c>
      <c r="C32" s="3">
        <v>80</v>
      </c>
      <c r="D32" s="3">
        <v>60</v>
      </c>
      <c r="E32" s="3">
        <v>40</v>
      </c>
      <c r="F32" s="3">
        <v>20</v>
      </c>
      <c r="G32" s="3">
        <v>0</v>
      </c>
      <c r="H32" s="3">
        <v>0</v>
      </c>
      <c r="I32" s="3">
        <v>0</v>
      </c>
      <c r="J32" s="3">
        <v>20</v>
      </c>
      <c r="K32" s="3">
        <v>40</v>
      </c>
      <c r="L32" s="3">
        <v>60</v>
      </c>
      <c r="M32" s="3">
        <v>80</v>
      </c>
    </row>
    <row r="33" spans="1:13" x14ac:dyDescent="0.2">
      <c r="A33" t="s">
        <v>42</v>
      </c>
      <c r="B33" s="3">
        <v>80</v>
      </c>
      <c r="C33" s="3">
        <v>80</v>
      </c>
      <c r="D33" s="3">
        <v>60</v>
      </c>
      <c r="E33" s="3">
        <v>40</v>
      </c>
      <c r="F33" s="3">
        <v>20</v>
      </c>
      <c r="G33" s="3">
        <v>0</v>
      </c>
      <c r="H33" s="3">
        <v>0</v>
      </c>
      <c r="I33" s="3">
        <v>0</v>
      </c>
      <c r="J33" s="3">
        <v>20</v>
      </c>
      <c r="K33" s="3">
        <v>40</v>
      </c>
      <c r="L33" s="3">
        <v>60</v>
      </c>
      <c r="M33" s="3">
        <v>80</v>
      </c>
    </row>
    <row r="34" spans="1:13" x14ac:dyDescent="0.2">
      <c r="A34" t="s">
        <v>43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</row>
    <row r="35" spans="1:13" x14ac:dyDescent="0.2">
      <c r="A35" t="s">
        <v>44</v>
      </c>
      <c r="B35" s="3">
        <v>80</v>
      </c>
      <c r="C35" s="3">
        <v>80</v>
      </c>
      <c r="D35" s="3">
        <v>80</v>
      </c>
      <c r="E35" s="3">
        <v>80</v>
      </c>
      <c r="F35" s="3">
        <v>80</v>
      </c>
      <c r="G35" s="3">
        <v>80</v>
      </c>
      <c r="H35" s="3">
        <v>80</v>
      </c>
      <c r="I35" s="3">
        <v>80</v>
      </c>
      <c r="J35" s="3">
        <v>80</v>
      </c>
      <c r="K35" s="3">
        <v>80</v>
      </c>
      <c r="L35" s="3">
        <v>80</v>
      </c>
      <c r="M35" s="3">
        <v>80</v>
      </c>
    </row>
    <row r="36" spans="1:13" x14ac:dyDescent="0.2">
      <c r="A36" t="s">
        <v>45</v>
      </c>
      <c r="B36" s="3">
        <v>80</v>
      </c>
      <c r="C36" s="3">
        <v>80</v>
      </c>
      <c r="D36" s="3">
        <v>80</v>
      </c>
      <c r="E36" s="3">
        <v>80</v>
      </c>
      <c r="F36" s="3">
        <v>80</v>
      </c>
      <c r="G36" s="3">
        <v>80</v>
      </c>
      <c r="H36" s="3">
        <v>80</v>
      </c>
      <c r="I36" s="3">
        <v>80</v>
      </c>
      <c r="J36" s="3">
        <v>80</v>
      </c>
      <c r="K36" s="3">
        <v>80</v>
      </c>
      <c r="L36" s="3">
        <v>80</v>
      </c>
      <c r="M36" s="3">
        <v>80</v>
      </c>
    </row>
    <row r="37" spans="1:13" x14ac:dyDescent="0.2">
      <c r="A37" t="s">
        <v>46</v>
      </c>
      <c r="B37" s="3">
        <v>80</v>
      </c>
      <c r="C37" s="3">
        <v>80</v>
      </c>
      <c r="D37" s="3">
        <v>80</v>
      </c>
      <c r="E37" s="3">
        <v>80</v>
      </c>
      <c r="F37" s="3">
        <v>80</v>
      </c>
      <c r="G37" s="3">
        <v>80</v>
      </c>
      <c r="H37" s="3">
        <v>80</v>
      </c>
      <c r="I37" s="3">
        <v>80</v>
      </c>
      <c r="J37" s="3">
        <v>80</v>
      </c>
      <c r="K37" s="3">
        <v>80</v>
      </c>
      <c r="L37" s="3">
        <v>80</v>
      </c>
      <c r="M37" s="3">
        <v>80</v>
      </c>
    </row>
    <row r="38" spans="1:13" x14ac:dyDescent="0.2">
      <c r="A38" t="s">
        <v>47</v>
      </c>
      <c r="B38" s="3">
        <v>80</v>
      </c>
      <c r="C38" s="3">
        <v>80</v>
      </c>
      <c r="D38" s="3">
        <v>80</v>
      </c>
      <c r="E38" s="3">
        <v>80</v>
      </c>
      <c r="F38" s="3">
        <v>80</v>
      </c>
      <c r="G38" s="3">
        <v>80</v>
      </c>
      <c r="H38" s="3">
        <v>80</v>
      </c>
      <c r="I38" s="3">
        <v>80</v>
      </c>
      <c r="J38" s="3">
        <v>80</v>
      </c>
      <c r="K38" s="3">
        <v>80</v>
      </c>
      <c r="L38" s="3">
        <v>80</v>
      </c>
      <c r="M38" s="3">
        <v>80</v>
      </c>
    </row>
    <row r="39" spans="1:13" x14ac:dyDescent="0.2">
      <c r="A39" t="s">
        <v>48</v>
      </c>
      <c r="B39" s="3">
        <v>80</v>
      </c>
      <c r="C39" s="3">
        <v>80</v>
      </c>
      <c r="D39" s="3">
        <v>80</v>
      </c>
      <c r="E39" s="3">
        <v>70.05</v>
      </c>
      <c r="F39" s="3">
        <v>80</v>
      </c>
      <c r="G39" s="3">
        <v>80</v>
      </c>
      <c r="H39" s="3">
        <v>80</v>
      </c>
      <c r="I39" s="3">
        <v>80</v>
      </c>
      <c r="J39" s="3">
        <v>64.739999999999995</v>
      </c>
      <c r="K39" s="3">
        <v>66.400000000000006</v>
      </c>
      <c r="L39" s="3">
        <v>80</v>
      </c>
      <c r="M39" s="3">
        <v>80</v>
      </c>
    </row>
    <row r="40" spans="1:13" x14ac:dyDescent="0.2">
      <c r="A40" t="s">
        <v>49</v>
      </c>
      <c r="B40" s="3">
        <v>80</v>
      </c>
      <c r="C40" s="3">
        <v>80</v>
      </c>
      <c r="D40" s="3">
        <v>80</v>
      </c>
      <c r="E40" s="3">
        <v>60</v>
      </c>
      <c r="F40" s="3">
        <v>40</v>
      </c>
      <c r="G40" s="3">
        <v>20</v>
      </c>
      <c r="H40" s="3">
        <v>0</v>
      </c>
      <c r="I40" s="3">
        <v>0</v>
      </c>
      <c r="J40" s="3">
        <v>20</v>
      </c>
      <c r="K40" s="3">
        <v>40</v>
      </c>
      <c r="L40" s="3">
        <v>60</v>
      </c>
      <c r="M40" s="3">
        <v>80</v>
      </c>
    </row>
    <row r="41" spans="1:13" x14ac:dyDescent="0.2">
      <c r="A41" t="s">
        <v>50</v>
      </c>
      <c r="B41" s="3">
        <v>80</v>
      </c>
      <c r="C41" s="3">
        <v>80</v>
      </c>
      <c r="D41" s="3">
        <v>80</v>
      </c>
      <c r="E41" s="3">
        <v>80</v>
      </c>
      <c r="F41" s="3">
        <v>80</v>
      </c>
      <c r="G41" s="3">
        <v>80</v>
      </c>
      <c r="H41" s="3">
        <v>80</v>
      </c>
      <c r="I41" s="3">
        <v>80</v>
      </c>
      <c r="J41" s="3">
        <v>80</v>
      </c>
      <c r="K41" s="3">
        <v>80</v>
      </c>
      <c r="L41" s="3">
        <v>80</v>
      </c>
      <c r="M41" s="3">
        <v>80</v>
      </c>
    </row>
    <row r="42" spans="1:13" x14ac:dyDescent="0.2">
      <c r="A42" t="s">
        <v>51</v>
      </c>
      <c r="B42" s="3">
        <v>80</v>
      </c>
      <c r="C42" s="3">
        <v>80</v>
      </c>
      <c r="D42" s="3">
        <v>80</v>
      </c>
      <c r="E42" s="3">
        <v>80</v>
      </c>
      <c r="F42" s="3">
        <v>80</v>
      </c>
      <c r="G42" s="3">
        <v>80</v>
      </c>
      <c r="H42" s="3">
        <v>80</v>
      </c>
      <c r="I42" s="3">
        <v>80</v>
      </c>
      <c r="J42" s="3">
        <v>80</v>
      </c>
      <c r="K42" s="3">
        <v>80</v>
      </c>
      <c r="L42" s="3">
        <v>80</v>
      </c>
      <c r="M42" s="3">
        <v>80</v>
      </c>
    </row>
    <row r="43" spans="1:13" x14ac:dyDescent="0.2">
      <c r="A43" t="s">
        <v>52</v>
      </c>
      <c r="B43" s="3">
        <v>80</v>
      </c>
      <c r="C43" s="3">
        <v>80</v>
      </c>
      <c r="D43" s="3">
        <v>80</v>
      </c>
      <c r="E43" s="3">
        <v>80</v>
      </c>
      <c r="F43" s="3">
        <v>80</v>
      </c>
      <c r="G43" s="3">
        <v>80</v>
      </c>
      <c r="H43" s="3">
        <v>80</v>
      </c>
      <c r="I43" s="3">
        <v>80</v>
      </c>
      <c r="J43" s="3">
        <v>80</v>
      </c>
      <c r="K43" s="3">
        <v>80</v>
      </c>
      <c r="L43" s="3">
        <v>80</v>
      </c>
      <c r="M43" s="3">
        <v>80</v>
      </c>
    </row>
    <row r="44" spans="1:13" x14ac:dyDescent="0.2">
      <c r="A44" t="s">
        <v>53</v>
      </c>
      <c r="B44" s="3">
        <v>80</v>
      </c>
      <c r="C44" s="3">
        <v>80</v>
      </c>
      <c r="D44" s="3">
        <v>80</v>
      </c>
      <c r="E44" s="3">
        <v>80</v>
      </c>
      <c r="F44" s="3">
        <v>80</v>
      </c>
      <c r="G44" s="3">
        <v>80</v>
      </c>
      <c r="H44" s="3">
        <v>80</v>
      </c>
      <c r="I44" s="3">
        <v>80</v>
      </c>
      <c r="J44" s="3">
        <v>80</v>
      </c>
      <c r="K44" s="3">
        <v>80</v>
      </c>
      <c r="L44" s="3">
        <v>80</v>
      </c>
      <c r="M44" s="3">
        <v>80</v>
      </c>
    </row>
    <row r="45" spans="1:13" x14ac:dyDescent="0.2">
      <c r="A45" t="s">
        <v>54</v>
      </c>
      <c r="B45" s="3">
        <v>80</v>
      </c>
      <c r="C45" s="3">
        <v>80</v>
      </c>
      <c r="D45" s="3">
        <v>80</v>
      </c>
      <c r="E45" s="3">
        <v>80</v>
      </c>
      <c r="F45" s="3">
        <v>80</v>
      </c>
      <c r="G45" s="3">
        <v>80</v>
      </c>
      <c r="H45" s="3">
        <v>80</v>
      </c>
      <c r="I45" s="3">
        <v>80</v>
      </c>
      <c r="J45" s="3">
        <v>80</v>
      </c>
      <c r="K45" s="3">
        <v>80</v>
      </c>
      <c r="L45" s="3">
        <v>80</v>
      </c>
      <c r="M45" s="3">
        <v>80</v>
      </c>
    </row>
    <row r="46" spans="1:13" x14ac:dyDescent="0.2">
      <c r="A46" t="s">
        <v>55</v>
      </c>
      <c r="B46" s="3">
        <v>80</v>
      </c>
      <c r="C46" s="3">
        <v>80</v>
      </c>
      <c r="D46" s="3">
        <v>80</v>
      </c>
      <c r="E46" s="3">
        <v>80</v>
      </c>
      <c r="F46" s="3">
        <v>80</v>
      </c>
      <c r="G46" s="3">
        <v>80</v>
      </c>
      <c r="H46" s="3">
        <v>80</v>
      </c>
      <c r="I46" s="3">
        <v>80</v>
      </c>
      <c r="J46" s="3">
        <v>80</v>
      </c>
      <c r="K46" s="3">
        <v>80</v>
      </c>
      <c r="L46" s="3">
        <v>80</v>
      </c>
      <c r="M46" s="3">
        <v>80</v>
      </c>
    </row>
    <row r="47" spans="1:13" x14ac:dyDescent="0.2">
      <c r="A47" t="s">
        <v>56</v>
      </c>
      <c r="B47" s="3">
        <v>80</v>
      </c>
      <c r="C47" s="3">
        <v>80</v>
      </c>
      <c r="D47" s="3">
        <v>80</v>
      </c>
      <c r="E47" s="3">
        <v>80</v>
      </c>
      <c r="F47" s="3">
        <v>80</v>
      </c>
      <c r="G47" s="3">
        <v>80</v>
      </c>
      <c r="H47" s="3">
        <v>80</v>
      </c>
      <c r="I47" s="3">
        <v>80</v>
      </c>
      <c r="J47" s="3">
        <v>80</v>
      </c>
      <c r="K47" s="3">
        <v>80</v>
      </c>
      <c r="L47" s="3">
        <v>80</v>
      </c>
      <c r="M47" s="3">
        <v>80</v>
      </c>
    </row>
    <row r="48" spans="1:13" x14ac:dyDescent="0.2">
      <c r="A48" t="s">
        <v>57</v>
      </c>
      <c r="B48" s="3">
        <v>80</v>
      </c>
      <c r="C48" s="3">
        <v>80</v>
      </c>
      <c r="D48" s="3">
        <v>80</v>
      </c>
      <c r="E48" s="3">
        <v>80</v>
      </c>
      <c r="F48" s="3">
        <v>80</v>
      </c>
      <c r="G48" s="3">
        <v>80</v>
      </c>
      <c r="H48" s="3">
        <v>80</v>
      </c>
      <c r="I48" s="3">
        <v>80</v>
      </c>
      <c r="J48" s="3">
        <v>80</v>
      </c>
      <c r="K48" s="3">
        <v>80</v>
      </c>
      <c r="L48" s="3">
        <v>80</v>
      </c>
      <c r="M48" s="3">
        <v>80</v>
      </c>
    </row>
    <row r="49" spans="1:13" x14ac:dyDescent="0.2">
      <c r="A49" t="s">
        <v>58</v>
      </c>
      <c r="B49" s="3">
        <v>80</v>
      </c>
      <c r="C49" s="3">
        <v>80</v>
      </c>
      <c r="D49" s="3">
        <v>80</v>
      </c>
      <c r="E49" s="3">
        <v>80</v>
      </c>
      <c r="F49" s="3">
        <v>80</v>
      </c>
      <c r="G49" s="3">
        <v>80</v>
      </c>
      <c r="H49" s="3">
        <v>80</v>
      </c>
      <c r="I49" s="3">
        <v>80</v>
      </c>
      <c r="J49" s="3">
        <v>80</v>
      </c>
      <c r="K49" s="3">
        <v>80</v>
      </c>
      <c r="L49" s="3">
        <v>80</v>
      </c>
      <c r="M49" s="3">
        <v>80</v>
      </c>
    </row>
    <row r="50" spans="1:13" x14ac:dyDescent="0.2">
      <c r="A50" t="s">
        <v>59</v>
      </c>
      <c r="B50" s="3">
        <v>80</v>
      </c>
      <c r="C50" s="3">
        <v>80</v>
      </c>
      <c r="D50" s="3">
        <v>80</v>
      </c>
      <c r="E50" s="3">
        <v>80</v>
      </c>
      <c r="F50" s="3">
        <v>80</v>
      </c>
      <c r="G50" s="3">
        <v>80</v>
      </c>
      <c r="H50" s="3">
        <v>80</v>
      </c>
      <c r="I50" s="3">
        <v>80</v>
      </c>
      <c r="J50" s="3">
        <v>80</v>
      </c>
      <c r="K50" s="3">
        <v>80</v>
      </c>
      <c r="L50" s="3">
        <v>80</v>
      </c>
      <c r="M50" s="3">
        <v>80</v>
      </c>
    </row>
    <row r="51" spans="1:13" x14ac:dyDescent="0.2">
      <c r="A51" t="s">
        <v>60</v>
      </c>
      <c r="B51" s="3">
        <v>80</v>
      </c>
      <c r="C51" s="3">
        <v>80</v>
      </c>
      <c r="D51" s="3">
        <v>80</v>
      </c>
      <c r="E51" s="3">
        <v>60</v>
      </c>
      <c r="F51" s="3">
        <v>40</v>
      </c>
      <c r="G51" s="3">
        <v>30.73</v>
      </c>
      <c r="H51" s="3">
        <v>50.73</v>
      </c>
      <c r="I51" s="3">
        <v>40</v>
      </c>
      <c r="J51" s="3">
        <v>20</v>
      </c>
      <c r="K51" s="3">
        <v>40</v>
      </c>
      <c r="L51" s="3">
        <v>60</v>
      </c>
      <c r="M51" s="3">
        <v>80</v>
      </c>
    </row>
    <row r="52" spans="1:13" x14ac:dyDescent="0.2">
      <c r="A52" t="s">
        <v>61</v>
      </c>
      <c r="B52" s="3">
        <v>80</v>
      </c>
      <c r="C52" s="3">
        <v>80</v>
      </c>
      <c r="D52" s="3">
        <v>80</v>
      </c>
      <c r="E52" s="3">
        <v>80</v>
      </c>
      <c r="F52" s="3">
        <v>80</v>
      </c>
      <c r="G52" s="3">
        <v>80</v>
      </c>
      <c r="H52" s="3">
        <v>80</v>
      </c>
      <c r="I52" s="3">
        <v>80</v>
      </c>
      <c r="J52" s="3">
        <v>80</v>
      </c>
      <c r="K52" s="3">
        <v>80</v>
      </c>
      <c r="L52" s="3">
        <v>80</v>
      </c>
      <c r="M52" s="3">
        <v>80</v>
      </c>
    </row>
    <row r="53" spans="1:13" x14ac:dyDescent="0.2">
      <c r="A53" t="s">
        <v>62</v>
      </c>
      <c r="B53" s="3">
        <v>0.11</v>
      </c>
      <c r="C53" s="3">
        <v>0.1</v>
      </c>
      <c r="D53" s="3">
        <v>0.1</v>
      </c>
      <c r="E53" s="3">
        <v>0.09</v>
      </c>
      <c r="F53" s="3">
        <v>0.05</v>
      </c>
      <c r="G53" s="3">
        <v>0.08</v>
      </c>
      <c r="H53" s="3">
        <v>0.08</v>
      </c>
      <c r="I53" s="3">
        <v>0.08</v>
      </c>
      <c r="J53" s="3">
        <v>0.08</v>
      </c>
      <c r="K53" s="3">
        <v>0.05</v>
      </c>
      <c r="L53" s="3">
        <v>0.1</v>
      </c>
      <c r="M53" s="3">
        <v>0.11</v>
      </c>
    </row>
    <row r="54" spans="1:13" x14ac:dyDescent="0.2">
      <c r="A54" t="s">
        <v>63</v>
      </c>
      <c r="B54" s="3">
        <v>80</v>
      </c>
      <c r="C54" s="3">
        <v>80</v>
      </c>
      <c r="D54" s="3">
        <v>80</v>
      </c>
      <c r="E54" s="3">
        <v>80</v>
      </c>
      <c r="F54" s="3">
        <v>80</v>
      </c>
      <c r="G54" s="3">
        <v>80</v>
      </c>
      <c r="H54" s="3">
        <v>80</v>
      </c>
      <c r="I54" s="3">
        <v>80</v>
      </c>
      <c r="J54" s="3">
        <v>80</v>
      </c>
      <c r="K54" s="3">
        <v>80</v>
      </c>
      <c r="L54" s="3">
        <v>80</v>
      </c>
      <c r="M54" s="3">
        <v>80</v>
      </c>
    </row>
    <row r="55" spans="1:13" x14ac:dyDescent="0.2">
      <c r="A55" t="s">
        <v>64</v>
      </c>
      <c r="B55" s="3">
        <v>72.38</v>
      </c>
      <c r="C55" s="3">
        <v>52.38</v>
      </c>
      <c r="D55" s="3">
        <v>32.380000000000003</v>
      </c>
      <c r="E55" s="3">
        <v>12.38</v>
      </c>
      <c r="F55" s="3">
        <v>10.029999999999999</v>
      </c>
      <c r="G55" s="3">
        <v>27.78</v>
      </c>
      <c r="H55" s="3">
        <v>47.78</v>
      </c>
      <c r="I55" s="3">
        <v>27.78</v>
      </c>
      <c r="J55" s="3">
        <v>7.78</v>
      </c>
      <c r="K55" s="3">
        <v>9.23</v>
      </c>
      <c r="L55" s="3">
        <v>29.23</v>
      </c>
      <c r="M55" s="3">
        <v>49.23</v>
      </c>
    </row>
    <row r="56" spans="1:13" x14ac:dyDescent="0.2">
      <c r="A56" t="s">
        <v>65</v>
      </c>
      <c r="B56" s="3">
        <v>60</v>
      </c>
      <c r="C56" s="3">
        <v>40</v>
      </c>
      <c r="D56" s="3">
        <v>20</v>
      </c>
      <c r="E56" s="3">
        <v>0</v>
      </c>
      <c r="F56" s="3">
        <v>0.15</v>
      </c>
      <c r="G56" s="3">
        <v>16.77</v>
      </c>
      <c r="H56" s="3">
        <v>36.770000000000003</v>
      </c>
      <c r="I56" s="3">
        <v>20.13</v>
      </c>
      <c r="J56" s="3">
        <v>0.13</v>
      </c>
      <c r="K56" s="3">
        <v>0.17</v>
      </c>
      <c r="L56" s="3">
        <v>0</v>
      </c>
      <c r="M56" s="3">
        <v>20</v>
      </c>
    </row>
    <row r="57" spans="1:13" x14ac:dyDescent="0.2">
      <c r="A57" t="s">
        <v>66</v>
      </c>
      <c r="B57" s="3">
        <v>60</v>
      </c>
      <c r="C57" s="3">
        <v>40</v>
      </c>
      <c r="D57" s="3">
        <v>20</v>
      </c>
      <c r="E57" s="3">
        <v>0</v>
      </c>
      <c r="F57" s="3">
        <v>0</v>
      </c>
      <c r="G57" s="3">
        <v>20</v>
      </c>
      <c r="H57" s="3">
        <v>40</v>
      </c>
      <c r="I57" s="3">
        <v>20</v>
      </c>
      <c r="J57" s="3">
        <v>0</v>
      </c>
      <c r="K57" s="3">
        <v>0</v>
      </c>
      <c r="L57" s="3">
        <v>0</v>
      </c>
      <c r="M57" s="3">
        <v>20</v>
      </c>
    </row>
    <row r="58" spans="1:13" x14ac:dyDescent="0.2">
      <c r="A58" t="s">
        <v>67</v>
      </c>
      <c r="B58" s="3">
        <v>60</v>
      </c>
      <c r="C58" s="3">
        <v>40</v>
      </c>
      <c r="D58" s="3">
        <v>20</v>
      </c>
      <c r="E58" s="3">
        <v>0</v>
      </c>
      <c r="F58" s="3">
        <v>0</v>
      </c>
      <c r="G58" s="3">
        <v>20</v>
      </c>
      <c r="H58" s="3">
        <v>40</v>
      </c>
      <c r="I58" s="3">
        <v>20</v>
      </c>
      <c r="J58" s="3">
        <v>0</v>
      </c>
      <c r="K58" s="3">
        <v>0</v>
      </c>
      <c r="L58" s="3">
        <v>0</v>
      </c>
      <c r="M58" s="3">
        <v>20</v>
      </c>
    </row>
    <row r="59" spans="1:13" x14ac:dyDescent="0.2">
      <c r="A59" t="s">
        <v>68</v>
      </c>
      <c r="B59" s="3">
        <v>80</v>
      </c>
      <c r="C59" s="3">
        <v>60</v>
      </c>
      <c r="D59" s="3">
        <v>40</v>
      </c>
      <c r="E59" s="3">
        <v>20</v>
      </c>
      <c r="F59" s="3">
        <v>0</v>
      </c>
      <c r="G59" s="3">
        <v>0</v>
      </c>
      <c r="H59" s="3">
        <v>0</v>
      </c>
      <c r="I59" s="3">
        <v>20</v>
      </c>
      <c r="J59" s="3">
        <v>0</v>
      </c>
      <c r="K59" s="3">
        <v>11.85</v>
      </c>
      <c r="L59" s="3">
        <v>31.85</v>
      </c>
      <c r="M59" s="3">
        <v>51.85</v>
      </c>
    </row>
    <row r="60" spans="1:13" x14ac:dyDescent="0.2">
      <c r="A60" t="s">
        <v>69</v>
      </c>
      <c r="B60" s="3">
        <v>80</v>
      </c>
      <c r="C60" s="3">
        <v>60</v>
      </c>
      <c r="D60" s="3">
        <v>40</v>
      </c>
      <c r="E60" s="3">
        <v>20</v>
      </c>
      <c r="F60" s="3">
        <v>0</v>
      </c>
      <c r="G60" s="3">
        <v>0</v>
      </c>
      <c r="H60" s="3">
        <v>20</v>
      </c>
      <c r="I60" s="3">
        <v>20</v>
      </c>
      <c r="J60" s="3">
        <v>0</v>
      </c>
      <c r="K60" s="3">
        <v>0</v>
      </c>
      <c r="L60" s="3">
        <v>20</v>
      </c>
      <c r="M60" s="3">
        <v>40</v>
      </c>
    </row>
    <row r="61" spans="1:13" x14ac:dyDescent="0.2">
      <c r="A61" t="s">
        <v>70</v>
      </c>
      <c r="B61" s="3">
        <v>80</v>
      </c>
      <c r="C61" s="3">
        <v>80</v>
      </c>
      <c r="D61" s="3">
        <v>80</v>
      </c>
      <c r="E61" s="3">
        <v>80</v>
      </c>
      <c r="F61" s="3">
        <v>80</v>
      </c>
      <c r="G61" s="3">
        <v>80</v>
      </c>
      <c r="H61" s="3">
        <v>80</v>
      </c>
      <c r="I61" s="3">
        <v>80</v>
      </c>
      <c r="J61" s="3">
        <v>80</v>
      </c>
      <c r="K61" s="3">
        <v>80</v>
      </c>
      <c r="L61" s="3">
        <v>80</v>
      </c>
      <c r="M61" s="3">
        <v>80</v>
      </c>
    </row>
    <row r="62" spans="1:13" x14ac:dyDescent="0.2">
      <c r="A62" t="s">
        <v>71</v>
      </c>
      <c r="B62" s="3">
        <v>80</v>
      </c>
      <c r="C62" s="3">
        <v>80</v>
      </c>
      <c r="D62" s="3">
        <v>80</v>
      </c>
      <c r="E62" s="3">
        <v>80</v>
      </c>
      <c r="F62" s="3">
        <v>80</v>
      </c>
      <c r="G62" s="3">
        <v>80</v>
      </c>
      <c r="H62" s="3">
        <v>80</v>
      </c>
      <c r="I62" s="3">
        <v>80</v>
      </c>
      <c r="J62" s="3">
        <v>80</v>
      </c>
      <c r="K62" s="3">
        <v>80</v>
      </c>
      <c r="L62" s="3">
        <v>80</v>
      </c>
      <c r="M62" s="3">
        <v>80</v>
      </c>
    </row>
    <row r="63" spans="1:13" x14ac:dyDescent="0.2">
      <c r="A63" t="s">
        <v>72</v>
      </c>
      <c r="B63" s="3">
        <v>80</v>
      </c>
      <c r="C63" s="3">
        <v>80</v>
      </c>
      <c r="D63" s="3">
        <v>80</v>
      </c>
      <c r="E63" s="3">
        <v>80</v>
      </c>
      <c r="F63" s="3">
        <v>80</v>
      </c>
      <c r="G63" s="3">
        <v>80</v>
      </c>
      <c r="H63" s="3">
        <v>80</v>
      </c>
      <c r="I63" s="3">
        <v>80</v>
      </c>
      <c r="J63" s="3">
        <v>80</v>
      </c>
      <c r="K63" s="3">
        <v>80</v>
      </c>
      <c r="L63" s="3">
        <v>80</v>
      </c>
      <c r="M63" s="3">
        <v>80</v>
      </c>
    </row>
    <row r="64" spans="1:13" x14ac:dyDescent="0.2">
      <c r="A64" t="s">
        <v>73</v>
      </c>
      <c r="B64" s="3">
        <v>80</v>
      </c>
      <c r="C64" s="3">
        <v>80</v>
      </c>
      <c r="D64" s="3">
        <v>80</v>
      </c>
      <c r="E64" s="3">
        <v>60</v>
      </c>
      <c r="F64" s="3">
        <v>40</v>
      </c>
      <c r="G64" s="3">
        <v>20</v>
      </c>
      <c r="H64" s="3">
        <v>21.81</v>
      </c>
      <c r="I64" s="3">
        <v>40</v>
      </c>
      <c r="J64" s="3">
        <v>20</v>
      </c>
      <c r="K64" s="3">
        <v>40</v>
      </c>
      <c r="L64" s="3">
        <v>60</v>
      </c>
      <c r="M64" s="3">
        <v>80</v>
      </c>
    </row>
    <row r="65" spans="1:13" x14ac:dyDescent="0.2">
      <c r="A65" t="s">
        <v>74</v>
      </c>
      <c r="B65" s="3">
        <v>80</v>
      </c>
      <c r="C65" s="3">
        <v>80</v>
      </c>
      <c r="D65" s="3">
        <v>80</v>
      </c>
      <c r="E65" s="3">
        <v>80</v>
      </c>
      <c r="F65" s="3">
        <v>80</v>
      </c>
      <c r="G65" s="3">
        <v>80</v>
      </c>
      <c r="H65" s="3">
        <v>80</v>
      </c>
      <c r="I65" s="3">
        <v>80</v>
      </c>
      <c r="J65" s="3">
        <v>80</v>
      </c>
      <c r="K65" s="3">
        <v>80</v>
      </c>
      <c r="L65" s="3">
        <v>80</v>
      </c>
      <c r="M65" s="3">
        <v>80</v>
      </c>
    </row>
    <row r="66" spans="1:13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abSelected="1" topLeftCell="C1" workbookViewId="0">
      <selection activeCell="N4" sqref="N4"/>
    </sheetView>
  </sheetViews>
  <sheetFormatPr baseColWidth="10" defaultColWidth="8.83203125" defaultRowHeight="15" x14ac:dyDescent="0.2"/>
  <cols>
    <col min="2" max="2" width="9.1640625" bestFit="1" customWidth="1"/>
    <col min="14" max="14" width="14.6640625" bestFit="1" customWidth="1"/>
  </cols>
  <sheetData>
    <row r="1" spans="1:14" x14ac:dyDescent="0.2">
      <c r="B1">
        <f>SUM(B3:B64)</f>
        <v>14483598</v>
      </c>
      <c r="C1">
        <f t="shared" ref="C1:M1" si="0">SUM(C3:C64)</f>
        <v>13267760</v>
      </c>
      <c r="D1">
        <f t="shared" si="0"/>
        <v>12157715</v>
      </c>
      <c r="E1">
        <f t="shared" si="0"/>
        <v>9810914</v>
      </c>
      <c r="F1">
        <f t="shared" si="0"/>
        <v>8473488</v>
      </c>
      <c r="G1">
        <f t="shared" si="0"/>
        <v>7943796</v>
      </c>
      <c r="H1">
        <f t="shared" si="0"/>
        <v>8505437</v>
      </c>
      <c r="I1">
        <f t="shared" si="0"/>
        <v>8255929</v>
      </c>
      <c r="J1">
        <f t="shared" si="0"/>
        <v>7574790</v>
      </c>
      <c r="K1">
        <f t="shared" si="0"/>
        <v>8915522</v>
      </c>
      <c r="L1">
        <f t="shared" si="0"/>
        <v>10526322</v>
      </c>
      <c r="M1">
        <f t="shared" si="0"/>
        <v>13277347</v>
      </c>
      <c r="N1">
        <f>SUM(B1:M1)/12</f>
        <v>10266051.5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>
        <f>N1/'Operating Capacity'!N2</f>
        <v>16392530.709936291</v>
      </c>
    </row>
    <row r="3" spans="1:14" x14ac:dyDescent="0.2">
      <c r="A3" t="s">
        <v>13</v>
      </c>
      <c r="B3">
        <v>1073664</v>
      </c>
      <c r="C3">
        <v>1073664</v>
      </c>
      <c r="D3">
        <v>1073664</v>
      </c>
      <c r="E3">
        <v>1073664</v>
      </c>
      <c r="F3">
        <v>1073664</v>
      </c>
      <c r="G3">
        <v>1073664</v>
      </c>
      <c r="H3">
        <v>1073664</v>
      </c>
      <c r="I3">
        <v>1073664</v>
      </c>
      <c r="J3">
        <v>1073664</v>
      </c>
      <c r="K3">
        <v>1073664</v>
      </c>
      <c r="L3">
        <v>1073664</v>
      </c>
      <c r="M3">
        <v>1073664</v>
      </c>
      <c r="N3" s="7">
        <f>N2*0.078</f>
        <v>1278617.3953750306</v>
      </c>
    </row>
    <row r="4" spans="1:14" x14ac:dyDescent="0.2">
      <c r="A4" t="s">
        <v>14</v>
      </c>
      <c r="B4">
        <v>155520</v>
      </c>
      <c r="C4">
        <v>155520</v>
      </c>
      <c r="D4">
        <v>155520</v>
      </c>
      <c r="E4">
        <v>155520</v>
      </c>
      <c r="F4">
        <v>155520</v>
      </c>
      <c r="G4">
        <v>155520</v>
      </c>
      <c r="H4">
        <v>155520</v>
      </c>
      <c r="I4">
        <v>155520</v>
      </c>
      <c r="J4">
        <v>155520</v>
      </c>
      <c r="K4">
        <v>155520</v>
      </c>
      <c r="L4">
        <v>155520</v>
      </c>
      <c r="M4">
        <v>155520</v>
      </c>
      <c r="N4" s="8">
        <f>N3*12</f>
        <v>15343408.744500367</v>
      </c>
    </row>
    <row r="5" spans="1:14" x14ac:dyDescent="0.2">
      <c r="A5" t="s">
        <v>15</v>
      </c>
      <c r="B5">
        <v>442368</v>
      </c>
      <c r="C5">
        <v>383502</v>
      </c>
      <c r="D5">
        <v>272910</v>
      </c>
      <c r="E5">
        <v>162318</v>
      </c>
      <c r="F5">
        <v>51726</v>
      </c>
      <c r="G5">
        <v>0</v>
      </c>
      <c r="H5">
        <v>110592</v>
      </c>
      <c r="I5">
        <v>110592</v>
      </c>
      <c r="J5">
        <v>0</v>
      </c>
      <c r="K5">
        <v>110592</v>
      </c>
      <c r="L5">
        <v>221184</v>
      </c>
      <c r="M5">
        <v>331776</v>
      </c>
    </row>
    <row r="6" spans="1:14" x14ac:dyDescent="0.2">
      <c r="A6" t="s">
        <v>16</v>
      </c>
      <c r="B6">
        <v>678528</v>
      </c>
      <c r="C6">
        <v>678528</v>
      </c>
      <c r="D6">
        <v>678528</v>
      </c>
      <c r="E6">
        <v>678528</v>
      </c>
      <c r="F6">
        <v>678528</v>
      </c>
      <c r="G6">
        <v>678528</v>
      </c>
      <c r="H6">
        <v>678528</v>
      </c>
      <c r="I6">
        <v>678528</v>
      </c>
      <c r="J6">
        <v>678528</v>
      </c>
      <c r="K6">
        <v>678528</v>
      </c>
      <c r="L6">
        <v>678528</v>
      </c>
      <c r="M6">
        <v>678528</v>
      </c>
    </row>
    <row r="7" spans="1:14" x14ac:dyDescent="0.2">
      <c r="A7" t="s">
        <v>17</v>
      </c>
      <c r="B7">
        <v>486720</v>
      </c>
      <c r="C7">
        <v>486720</v>
      </c>
      <c r="D7">
        <v>486720</v>
      </c>
      <c r="E7">
        <v>486720</v>
      </c>
      <c r="F7">
        <v>486720</v>
      </c>
      <c r="G7">
        <v>486720</v>
      </c>
      <c r="H7">
        <v>486720</v>
      </c>
      <c r="I7">
        <v>486720</v>
      </c>
      <c r="J7">
        <v>486720</v>
      </c>
      <c r="K7">
        <v>486720</v>
      </c>
      <c r="L7">
        <v>486720</v>
      </c>
      <c r="M7">
        <v>486720</v>
      </c>
    </row>
    <row r="8" spans="1:14" x14ac:dyDescent="0.2">
      <c r="A8" t="s">
        <v>18</v>
      </c>
      <c r="B8">
        <v>270144</v>
      </c>
      <c r="C8">
        <v>270144</v>
      </c>
      <c r="D8">
        <v>270144</v>
      </c>
      <c r="E8">
        <v>270144</v>
      </c>
      <c r="F8">
        <v>270144</v>
      </c>
      <c r="G8">
        <v>270144</v>
      </c>
      <c r="H8">
        <v>270144</v>
      </c>
      <c r="I8">
        <v>270144</v>
      </c>
      <c r="J8">
        <v>270144</v>
      </c>
      <c r="K8">
        <v>270144</v>
      </c>
      <c r="L8">
        <v>270144</v>
      </c>
      <c r="M8">
        <v>270144</v>
      </c>
    </row>
    <row r="9" spans="1:14" x14ac:dyDescent="0.2">
      <c r="A9" t="s">
        <v>19</v>
      </c>
      <c r="B9">
        <v>35136</v>
      </c>
      <c r="C9">
        <v>35136</v>
      </c>
      <c r="D9">
        <v>35136</v>
      </c>
      <c r="E9">
        <v>35136</v>
      </c>
      <c r="F9">
        <v>35136</v>
      </c>
      <c r="G9">
        <v>35136</v>
      </c>
      <c r="H9">
        <v>35136</v>
      </c>
      <c r="I9">
        <v>35136</v>
      </c>
      <c r="J9">
        <v>35136</v>
      </c>
      <c r="K9">
        <v>35136</v>
      </c>
      <c r="L9">
        <v>35136</v>
      </c>
      <c r="M9">
        <v>35136</v>
      </c>
    </row>
    <row r="10" spans="1:14" x14ac:dyDescent="0.2">
      <c r="A10" t="s">
        <v>20</v>
      </c>
      <c r="B10">
        <v>433728</v>
      </c>
      <c r="C10">
        <v>433728</v>
      </c>
      <c r="D10">
        <v>433728</v>
      </c>
      <c r="E10">
        <v>433728</v>
      </c>
      <c r="F10">
        <v>433728</v>
      </c>
      <c r="G10">
        <v>433728</v>
      </c>
      <c r="H10">
        <v>433728</v>
      </c>
      <c r="I10">
        <v>433728</v>
      </c>
      <c r="J10">
        <v>433728</v>
      </c>
      <c r="K10">
        <v>433728</v>
      </c>
      <c r="L10">
        <v>433728</v>
      </c>
      <c r="M10">
        <v>433728</v>
      </c>
    </row>
    <row r="11" spans="1:14" x14ac:dyDescent="0.2">
      <c r="A11" t="s">
        <v>21</v>
      </c>
      <c r="B11">
        <v>87552</v>
      </c>
      <c r="C11">
        <v>87552</v>
      </c>
      <c r="D11">
        <v>87552</v>
      </c>
      <c r="E11">
        <v>87552</v>
      </c>
      <c r="F11">
        <v>87552</v>
      </c>
      <c r="G11">
        <v>87552</v>
      </c>
      <c r="H11">
        <v>87552</v>
      </c>
      <c r="I11">
        <v>87552</v>
      </c>
      <c r="J11">
        <v>87552</v>
      </c>
      <c r="K11">
        <v>87552</v>
      </c>
      <c r="L11">
        <v>87552</v>
      </c>
      <c r="M11">
        <v>87552</v>
      </c>
    </row>
    <row r="12" spans="1:14" x14ac:dyDescent="0.2">
      <c r="A12" t="s">
        <v>22</v>
      </c>
      <c r="B12">
        <v>35712</v>
      </c>
      <c r="C12">
        <v>35712</v>
      </c>
      <c r="D12">
        <v>35712</v>
      </c>
      <c r="E12">
        <v>35712</v>
      </c>
      <c r="F12">
        <v>35712</v>
      </c>
      <c r="G12">
        <v>35712</v>
      </c>
      <c r="H12">
        <v>35712</v>
      </c>
      <c r="I12">
        <v>35712</v>
      </c>
      <c r="J12">
        <v>35712</v>
      </c>
      <c r="K12">
        <v>35712</v>
      </c>
      <c r="L12">
        <v>35712</v>
      </c>
      <c r="M12">
        <v>35712</v>
      </c>
    </row>
    <row r="13" spans="1:14" x14ac:dyDescent="0.2">
      <c r="A13" t="s">
        <v>23</v>
      </c>
      <c r="B13">
        <v>5760</v>
      </c>
      <c r="C13">
        <v>5760</v>
      </c>
      <c r="D13">
        <v>5760</v>
      </c>
      <c r="E13">
        <v>5760</v>
      </c>
      <c r="F13">
        <v>5760</v>
      </c>
      <c r="G13">
        <v>5760</v>
      </c>
      <c r="H13">
        <v>5760</v>
      </c>
      <c r="I13">
        <v>5760</v>
      </c>
      <c r="J13">
        <v>5760</v>
      </c>
      <c r="K13">
        <v>5760</v>
      </c>
      <c r="L13">
        <v>5760</v>
      </c>
      <c r="M13">
        <v>5760</v>
      </c>
    </row>
    <row r="14" spans="1:14" x14ac:dyDescent="0.2">
      <c r="A14" t="s">
        <v>24</v>
      </c>
      <c r="B14">
        <v>16704</v>
      </c>
      <c r="C14">
        <v>16704</v>
      </c>
      <c r="D14">
        <v>16704</v>
      </c>
      <c r="E14">
        <v>16704</v>
      </c>
      <c r="F14">
        <v>16704</v>
      </c>
      <c r="G14">
        <v>16704</v>
      </c>
      <c r="H14">
        <v>16704</v>
      </c>
      <c r="I14">
        <v>16704</v>
      </c>
      <c r="J14">
        <v>16704</v>
      </c>
      <c r="K14">
        <v>16704</v>
      </c>
      <c r="L14">
        <v>16704</v>
      </c>
      <c r="M14">
        <v>16704</v>
      </c>
    </row>
    <row r="15" spans="1:14" x14ac:dyDescent="0.2">
      <c r="A15" t="s">
        <v>25</v>
      </c>
      <c r="B15">
        <v>52992</v>
      </c>
      <c r="C15">
        <v>52992</v>
      </c>
      <c r="D15">
        <v>52992</v>
      </c>
      <c r="E15">
        <v>52992</v>
      </c>
      <c r="F15">
        <v>52992</v>
      </c>
      <c r="G15">
        <v>52992</v>
      </c>
      <c r="H15">
        <v>52992</v>
      </c>
      <c r="I15">
        <v>52992</v>
      </c>
      <c r="J15">
        <v>52992</v>
      </c>
      <c r="K15">
        <v>52992</v>
      </c>
      <c r="L15">
        <v>52992</v>
      </c>
      <c r="M15">
        <v>52992</v>
      </c>
    </row>
    <row r="16" spans="1:14" x14ac:dyDescent="0.2">
      <c r="A16" t="s">
        <v>26</v>
      </c>
      <c r="B16">
        <v>9216</v>
      </c>
      <c r="C16">
        <v>9216</v>
      </c>
      <c r="D16">
        <v>9216</v>
      </c>
      <c r="E16">
        <v>9216</v>
      </c>
      <c r="F16">
        <v>9216</v>
      </c>
      <c r="G16">
        <v>9216</v>
      </c>
      <c r="H16">
        <v>9216</v>
      </c>
      <c r="I16">
        <v>9216</v>
      </c>
      <c r="J16">
        <v>9216</v>
      </c>
      <c r="K16">
        <v>9216</v>
      </c>
      <c r="L16">
        <v>9216</v>
      </c>
      <c r="M16">
        <v>9216</v>
      </c>
    </row>
    <row r="17" spans="1:13" x14ac:dyDescent="0.2">
      <c r="A17" t="s">
        <v>27</v>
      </c>
      <c r="B17">
        <v>276480</v>
      </c>
      <c r="C17">
        <v>276480</v>
      </c>
      <c r="D17">
        <v>207360</v>
      </c>
      <c r="E17">
        <v>138240</v>
      </c>
      <c r="F17">
        <v>69120</v>
      </c>
      <c r="G17">
        <v>3377</v>
      </c>
      <c r="H17">
        <v>72497</v>
      </c>
      <c r="I17">
        <v>72936</v>
      </c>
      <c r="J17">
        <v>3816</v>
      </c>
      <c r="K17">
        <v>72936</v>
      </c>
      <c r="L17">
        <v>142056</v>
      </c>
      <c r="M17">
        <v>211176</v>
      </c>
    </row>
    <row r="18" spans="1:13" x14ac:dyDescent="0.2">
      <c r="A18" t="s">
        <v>28</v>
      </c>
      <c r="B18">
        <v>29376</v>
      </c>
      <c r="C18">
        <v>29376</v>
      </c>
      <c r="D18">
        <v>22032</v>
      </c>
      <c r="E18">
        <v>14688</v>
      </c>
      <c r="F18">
        <v>7344</v>
      </c>
      <c r="G18">
        <v>176</v>
      </c>
      <c r="H18">
        <v>176</v>
      </c>
      <c r="I18">
        <v>178</v>
      </c>
      <c r="J18">
        <v>7344</v>
      </c>
      <c r="K18">
        <v>14688</v>
      </c>
      <c r="L18">
        <v>22032</v>
      </c>
      <c r="M18">
        <v>29376</v>
      </c>
    </row>
    <row r="19" spans="1:13" x14ac:dyDescent="0.2">
      <c r="A19" t="s">
        <v>29</v>
      </c>
      <c r="B19">
        <v>707904</v>
      </c>
      <c r="C19">
        <v>707904</v>
      </c>
      <c r="D19">
        <v>707904</v>
      </c>
      <c r="E19">
        <v>530928</v>
      </c>
      <c r="F19">
        <v>353952</v>
      </c>
      <c r="G19">
        <v>530928</v>
      </c>
      <c r="H19">
        <v>556989</v>
      </c>
      <c r="I19">
        <v>380013</v>
      </c>
      <c r="J19">
        <v>203037</v>
      </c>
      <c r="K19">
        <v>380013</v>
      </c>
      <c r="L19">
        <v>556989</v>
      </c>
      <c r="M19">
        <v>707904</v>
      </c>
    </row>
    <row r="20" spans="1:13" x14ac:dyDescent="0.2">
      <c r="A20" t="s">
        <v>30</v>
      </c>
      <c r="B20">
        <v>75456</v>
      </c>
      <c r="C20">
        <v>75456</v>
      </c>
      <c r="D20">
        <v>75456</v>
      </c>
      <c r="E20">
        <v>75456</v>
      </c>
      <c r="F20">
        <v>75456</v>
      </c>
      <c r="G20">
        <v>75456</v>
      </c>
      <c r="H20">
        <v>75456</v>
      </c>
      <c r="I20">
        <v>75456</v>
      </c>
      <c r="J20">
        <v>75456</v>
      </c>
      <c r="K20">
        <v>75456</v>
      </c>
      <c r="L20">
        <v>75456</v>
      </c>
      <c r="M20">
        <v>75456</v>
      </c>
    </row>
    <row r="21" spans="1:13" x14ac:dyDescent="0.2">
      <c r="A21" t="s">
        <v>31</v>
      </c>
      <c r="B21">
        <v>629110</v>
      </c>
      <c r="C21">
        <v>422326</v>
      </c>
      <c r="D21">
        <v>215542</v>
      </c>
      <c r="E21">
        <v>8758</v>
      </c>
      <c r="F21">
        <v>7528</v>
      </c>
      <c r="G21">
        <v>6724</v>
      </c>
      <c r="H21">
        <v>6908</v>
      </c>
      <c r="I21">
        <v>30269</v>
      </c>
      <c r="J21">
        <v>6831</v>
      </c>
      <c r="K21">
        <v>7828</v>
      </c>
      <c r="L21">
        <v>8867</v>
      </c>
      <c r="M21">
        <v>215651</v>
      </c>
    </row>
    <row r="22" spans="1:13" x14ac:dyDescent="0.2">
      <c r="A22" t="s">
        <v>32</v>
      </c>
      <c r="B22">
        <v>426117</v>
      </c>
      <c r="C22">
        <v>285624</v>
      </c>
      <c r="D22">
        <v>303264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303264</v>
      </c>
    </row>
    <row r="23" spans="1:13" x14ac:dyDescent="0.2">
      <c r="A23" t="s">
        <v>33</v>
      </c>
      <c r="B23">
        <v>285019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325996</v>
      </c>
    </row>
    <row r="24" spans="1:13" x14ac:dyDescent="0.2">
      <c r="A24" t="s">
        <v>34</v>
      </c>
      <c r="B24">
        <v>364868</v>
      </c>
      <c r="C24">
        <v>212397</v>
      </c>
      <c r="D24">
        <v>234501</v>
      </c>
      <c r="E24">
        <v>830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66505</v>
      </c>
      <c r="M24">
        <v>466681</v>
      </c>
    </row>
    <row r="25" spans="1:13" x14ac:dyDescent="0.2">
      <c r="A25" t="s">
        <v>35</v>
      </c>
      <c r="B25">
        <v>169344</v>
      </c>
      <c r="C25">
        <v>169344</v>
      </c>
      <c r="D25">
        <v>169344</v>
      </c>
      <c r="E25">
        <v>169344</v>
      </c>
      <c r="F25">
        <v>169344</v>
      </c>
      <c r="G25">
        <v>169344</v>
      </c>
      <c r="H25">
        <v>169344</v>
      </c>
      <c r="I25">
        <v>169344</v>
      </c>
      <c r="J25">
        <v>169344</v>
      </c>
      <c r="K25">
        <v>169344</v>
      </c>
      <c r="L25">
        <v>169344</v>
      </c>
      <c r="M25">
        <v>169344</v>
      </c>
    </row>
    <row r="26" spans="1:13" x14ac:dyDescent="0.2">
      <c r="A26" t="s">
        <v>36</v>
      </c>
      <c r="B26">
        <v>12672</v>
      </c>
      <c r="C26">
        <v>12672</v>
      </c>
      <c r="D26">
        <v>11523</v>
      </c>
      <c r="E26">
        <v>8355</v>
      </c>
      <c r="F26">
        <v>6867</v>
      </c>
      <c r="G26">
        <v>6010</v>
      </c>
      <c r="H26">
        <v>5654</v>
      </c>
      <c r="I26">
        <v>8822</v>
      </c>
      <c r="J26">
        <v>5812</v>
      </c>
      <c r="K26">
        <v>7363</v>
      </c>
      <c r="L26">
        <v>8328</v>
      </c>
      <c r="M26">
        <v>11496</v>
      </c>
    </row>
    <row r="27" spans="1:13" x14ac:dyDescent="0.2">
      <c r="A27" t="s">
        <v>37</v>
      </c>
      <c r="B27">
        <v>505728</v>
      </c>
      <c r="C27">
        <v>505728</v>
      </c>
      <c r="D27">
        <v>505728</v>
      </c>
      <c r="E27">
        <v>478099</v>
      </c>
      <c r="F27">
        <v>351667</v>
      </c>
      <c r="G27">
        <v>227281</v>
      </c>
      <c r="H27">
        <v>253721</v>
      </c>
      <c r="I27">
        <v>268474</v>
      </c>
      <c r="J27">
        <v>218504</v>
      </c>
      <c r="K27">
        <v>340632</v>
      </c>
      <c r="L27">
        <v>467064</v>
      </c>
      <c r="M27">
        <v>505728</v>
      </c>
    </row>
    <row r="28" spans="1:13" x14ac:dyDescent="0.2">
      <c r="A28" t="s">
        <v>38</v>
      </c>
      <c r="B28">
        <v>183744</v>
      </c>
      <c r="C28">
        <v>183744</v>
      </c>
      <c r="D28">
        <v>183744</v>
      </c>
      <c r="E28">
        <v>183744</v>
      </c>
      <c r="F28">
        <v>183744</v>
      </c>
      <c r="G28">
        <v>183744</v>
      </c>
      <c r="H28">
        <v>183744</v>
      </c>
      <c r="I28">
        <v>183744</v>
      </c>
      <c r="J28">
        <v>183744</v>
      </c>
      <c r="K28">
        <v>183744</v>
      </c>
      <c r="L28">
        <v>183744</v>
      </c>
      <c r="M28">
        <v>183744</v>
      </c>
    </row>
    <row r="29" spans="1:13" x14ac:dyDescent="0.2">
      <c r="A29" t="s">
        <v>39</v>
      </c>
      <c r="B29">
        <v>65088</v>
      </c>
      <c r="C29">
        <v>65088</v>
      </c>
      <c r="D29">
        <v>65088</v>
      </c>
      <c r="E29">
        <v>65088</v>
      </c>
      <c r="F29">
        <v>65088</v>
      </c>
      <c r="G29">
        <v>65088</v>
      </c>
      <c r="H29">
        <v>65088</v>
      </c>
      <c r="I29">
        <v>65088</v>
      </c>
      <c r="J29">
        <v>65088</v>
      </c>
      <c r="K29">
        <v>65088</v>
      </c>
      <c r="L29">
        <v>65088</v>
      </c>
      <c r="M29">
        <v>65088</v>
      </c>
    </row>
    <row r="30" spans="1:13" x14ac:dyDescent="0.2">
      <c r="A30" t="s">
        <v>40</v>
      </c>
      <c r="B30">
        <v>105984</v>
      </c>
      <c r="C30">
        <v>105984</v>
      </c>
      <c r="D30">
        <v>105984</v>
      </c>
      <c r="E30">
        <v>105984</v>
      </c>
      <c r="F30">
        <v>105984</v>
      </c>
      <c r="G30">
        <v>105984</v>
      </c>
      <c r="H30">
        <v>105984</v>
      </c>
      <c r="I30">
        <v>105984</v>
      </c>
      <c r="J30">
        <v>105984</v>
      </c>
      <c r="K30">
        <v>105984</v>
      </c>
      <c r="L30">
        <v>105984</v>
      </c>
      <c r="M30">
        <v>105984</v>
      </c>
    </row>
    <row r="31" spans="1:13" x14ac:dyDescent="0.2">
      <c r="A31" t="s">
        <v>41</v>
      </c>
      <c r="B31">
        <v>919296</v>
      </c>
      <c r="C31">
        <v>919296</v>
      </c>
      <c r="D31">
        <v>689472</v>
      </c>
      <c r="E31">
        <v>459648</v>
      </c>
      <c r="F31">
        <v>229824</v>
      </c>
      <c r="G31">
        <v>0</v>
      </c>
      <c r="H31">
        <v>0</v>
      </c>
      <c r="I31">
        <v>0</v>
      </c>
      <c r="J31">
        <v>229824</v>
      </c>
      <c r="K31">
        <v>459648</v>
      </c>
      <c r="L31">
        <v>689472</v>
      </c>
      <c r="M31">
        <v>919296</v>
      </c>
    </row>
    <row r="32" spans="1:13" x14ac:dyDescent="0.2">
      <c r="A32" t="s">
        <v>42</v>
      </c>
      <c r="B32">
        <v>612864</v>
      </c>
      <c r="C32">
        <v>612864</v>
      </c>
      <c r="D32">
        <v>459648</v>
      </c>
      <c r="E32">
        <v>306432</v>
      </c>
      <c r="F32">
        <v>153216</v>
      </c>
      <c r="G32">
        <v>0</v>
      </c>
      <c r="H32">
        <v>0</v>
      </c>
      <c r="I32">
        <v>0</v>
      </c>
      <c r="J32">
        <v>153216</v>
      </c>
      <c r="K32">
        <v>306432</v>
      </c>
      <c r="L32">
        <v>459648</v>
      </c>
      <c r="M32">
        <v>612864</v>
      </c>
    </row>
    <row r="33" spans="1:13" x14ac:dyDescent="0.2">
      <c r="A33" t="s">
        <v>43</v>
      </c>
      <c r="B33">
        <v>135360</v>
      </c>
      <c r="C33">
        <v>135360</v>
      </c>
      <c r="D33">
        <v>135360</v>
      </c>
      <c r="E33">
        <v>135360</v>
      </c>
      <c r="F33">
        <v>135360</v>
      </c>
      <c r="G33">
        <v>135360</v>
      </c>
      <c r="H33">
        <v>135360</v>
      </c>
      <c r="I33">
        <v>135360</v>
      </c>
      <c r="J33">
        <v>135360</v>
      </c>
      <c r="K33">
        <v>135360</v>
      </c>
      <c r="L33">
        <v>135360</v>
      </c>
      <c r="M33">
        <v>135360</v>
      </c>
    </row>
    <row r="34" spans="1:13" x14ac:dyDescent="0.2">
      <c r="A34" t="s">
        <v>44</v>
      </c>
      <c r="B34">
        <v>31680</v>
      </c>
      <c r="C34">
        <v>31680</v>
      </c>
      <c r="D34">
        <v>31680</v>
      </c>
      <c r="E34">
        <v>31680</v>
      </c>
      <c r="F34">
        <v>31680</v>
      </c>
      <c r="G34">
        <v>31680</v>
      </c>
      <c r="H34">
        <v>31680</v>
      </c>
      <c r="I34">
        <v>31680</v>
      </c>
      <c r="J34">
        <v>31680</v>
      </c>
      <c r="K34">
        <v>31680</v>
      </c>
      <c r="L34">
        <v>31680</v>
      </c>
      <c r="M34">
        <v>31680</v>
      </c>
    </row>
    <row r="35" spans="1:13" x14ac:dyDescent="0.2">
      <c r="A35" t="s">
        <v>45</v>
      </c>
      <c r="B35">
        <v>3456</v>
      </c>
      <c r="C35">
        <v>3456</v>
      </c>
      <c r="D35">
        <v>3456</v>
      </c>
      <c r="E35">
        <v>3456</v>
      </c>
      <c r="F35">
        <v>3456</v>
      </c>
      <c r="G35">
        <v>3456</v>
      </c>
      <c r="H35">
        <v>3456</v>
      </c>
      <c r="I35">
        <v>3456</v>
      </c>
      <c r="J35">
        <v>3456</v>
      </c>
      <c r="K35">
        <v>3456</v>
      </c>
      <c r="L35">
        <v>3456</v>
      </c>
      <c r="M35">
        <v>3456</v>
      </c>
    </row>
    <row r="36" spans="1:13" x14ac:dyDescent="0.2">
      <c r="A36" t="s">
        <v>46</v>
      </c>
      <c r="B36">
        <v>2304</v>
      </c>
      <c r="C36">
        <v>2304</v>
      </c>
      <c r="D36">
        <v>2304</v>
      </c>
      <c r="E36">
        <v>2304</v>
      </c>
      <c r="F36">
        <v>2304</v>
      </c>
      <c r="G36">
        <v>2304</v>
      </c>
      <c r="H36">
        <v>2304</v>
      </c>
      <c r="I36">
        <v>2304</v>
      </c>
      <c r="J36">
        <v>2304</v>
      </c>
      <c r="K36">
        <v>2304</v>
      </c>
      <c r="L36">
        <v>2304</v>
      </c>
      <c r="M36">
        <v>2304</v>
      </c>
    </row>
    <row r="37" spans="1:13" x14ac:dyDescent="0.2">
      <c r="A37" t="s">
        <v>47</v>
      </c>
      <c r="B37">
        <v>301248</v>
      </c>
      <c r="C37">
        <v>301248</v>
      </c>
      <c r="D37">
        <v>301248</v>
      </c>
      <c r="E37">
        <v>301248</v>
      </c>
      <c r="F37">
        <v>301248</v>
      </c>
      <c r="G37">
        <v>301248</v>
      </c>
      <c r="H37">
        <v>301248</v>
      </c>
      <c r="I37">
        <v>301248</v>
      </c>
      <c r="J37">
        <v>301248</v>
      </c>
      <c r="K37">
        <v>301248</v>
      </c>
      <c r="L37">
        <v>301248</v>
      </c>
      <c r="M37">
        <v>301248</v>
      </c>
    </row>
    <row r="38" spans="1:13" x14ac:dyDescent="0.2">
      <c r="A38" t="s">
        <v>48</v>
      </c>
      <c r="B38">
        <v>590976</v>
      </c>
      <c r="C38">
        <v>590976</v>
      </c>
      <c r="D38">
        <v>590976</v>
      </c>
      <c r="E38">
        <v>517509</v>
      </c>
      <c r="F38">
        <v>590976</v>
      </c>
      <c r="G38">
        <v>590976</v>
      </c>
      <c r="H38">
        <v>590976</v>
      </c>
      <c r="I38">
        <v>590976</v>
      </c>
      <c r="J38">
        <v>478268</v>
      </c>
      <c r="K38">
        <v>490532</v>
      </c>
      <c r="L38">
        <v>590976</v>
      </c>
      <c r="M38">
        <v>590976</v>
      </c>
    </row>
    <row r="39" spans="1:13" x14ac:dyDescent="0.2">
      <c r="A39" t="s">
        <v>49</v>
      </c>
      <c r="B39">
        <v>452160</v>
      </c>
      <c r="C39">
        <v>452160</v>
      </c>
      <c r="D39">
        <v>452160</v>
      </c>
      <c r="E39">
        <v>339120</v>
      </c>
      <c r="F39">
        <v>226080</v>
      </c>
      <c r="G39">
        <v>113040</v>
      </c>
      <c r="H39">
        <v>0</v>
      </c>
      <c r="I39">
        <v>0</v>
      </c>
      <c r="J39">
        <v>113040</v>
      </c>
      <c r="K39">
        <v>226080</v>
      </c>
      <c r="L39">
        <v>339120</v>
      </c>
      <c r="M39">
        <v>452160</v>
      </c>
    </row>
    <row r="40" spans="1:13" x14ac:dyDescent="0.2">
      <c r="A40" t="s">
        <v>50</v>
      </c>
      <c r="B40">
        <v>124416</v>
      </c>
      <c r="C40">
        <v>124416</v>
      </c>
      <c r="D40">
        <v>124416</v>
      </c>
      <c r="E40">
        <v>124416</v>
      </c>
      <c r="F40">
        <v>124416</v>
      </c>
      <c r="G40">
        <v>124416</v>
      </c>
      <c r="H40">
        <v>124416</v>
      </c>
      <c r="I40">
        <v>124416</v>
      </c>
      <c r="J40">
        <v>124416</v>
      </c>
      <c r="K40">
        <v>124416</v>
      </c>
      <c r="L40">
        <v>124416</v>
      </c>
      <c r="M40">
        <v>124416</v>
      </c>
    </row>
    <row r="41" spans="1:13" x14ac:dyDescent="0.2">
      <c r="A41" t="s">
        <v>51</v>
      </c>
      <c r="B41">
        <v>75456</v>
      </c>
      <c r="C41">
        <v>75456</v>
      </c>
      <c r="D41">
        <v>75456</v>
      </c>
      <c r="E41">
        <v>75456</v>
      </c>
      <c r="F41">
        <v>75456</v>
      </c>
      <c r="G41">
        <v>75456</v>
      </c>
      <c r="H41">
        <v>75456</v>
      </c>
      <c r="I41">
        <v>75456</v>
      </c>
      <c r="J41">
        <v>75456</v>
      </c>
      <c r="K41">
        <v>75456</v>
      </c>
      <c r="L41">
        <v>75456</v>
      </c>
      <c r="M41">
        <v>75456</v>
      </c>
    </row>
    <row r="42" spans="1:13" x14ac:dyDescent="0.2">
      <c r="A42" t="s">
        <v>52</v>
      </c>
      <c r="B42">
        <v>221760</v>
      </c>
      <c r="C42">
        <v>221760</v>
      </c>
      <c r="D42">
        <v>221760</v>
      </c>
      <c r="E42">
        <v>221760</v>
      </c>
      <c r="F42">
        <v>221760</v>
      </c>
      <c r="G42">
        <v>221760</v>
      </c>
      <c r="H42">
        <v>221760</v>
      </c>
      <c r="I42">
        <v>221760</v>
      </c>
      <c r="J42">
        <v>221760</v>
      </c>
      <c r="K42">
        <v>221760</v>
      </c>
      <c r="L42">
        <v>221760</v>
      </c>
      <c r="M42">
        <v>221760</v>
      </c>
    </row>
    <row r="43" spans="1:13" x14ac:dyDescent="0.2">
      <c r="A43" t="s">
        <v>53</v>
      </c>
      <c r="B43">
        <v>35136</v>
      </c>
      <c r="C43">
        <v>35136</v>
      </c>
      <c r="D43">
        <v>35136</v>
      </c>
      <c r="E43">
        <v>35136</v>
      </c>
      <c r="F43">
        <v>35136</v>
      </c>
      <c r="G43">
        <v>35136</v>
      </c>
      <c r="H43">
        <v>35136</v>
      </c>
      <c r="I43">
        <v>35136</v>
      </c>
      <c r="J43">
        <v>35136</v>
      </c>
      <c r="K43">
        <v>35136</v>
      </c>
      <c r="L43">
        <v>35136</v>
      </c>
      <c r="M43">
        <v>35136</v>
      </c>
    </row>
    <row r="44" spans="1:13" x14ac:dyDescent="0.2">
      <c r="A44" t="s">
        <v>54</v>
      </c>
      <c r="B44">
        <v>35136</v>
      </c>
      <c r="C44">
        <v>35136</v>
      </c>
      <c r="D44">
        <v>35136</v>
      </c>
      <c r="E44">
        <v>35136</v>
      </c>
      <c r="F44">
        <v>35136</v>
      </c>
      <c r="G44">
        <v>35136</v>
      </c>
      <c r="H44">
        <v>35136</v>
      </c>
      <c r="I44">
        <v>35136</v>
      </c>
      <c r="J44">
        <v>35136</v>
      </c>
      <c r="K44">
        <v>35136</v>
      </c>
      <c r="L44">
        <v>35136</v>
      </c>
      <c r="M44">
        <v>35136</v>
      </c>
    </row>
    <row r="45" spans="1:13" x14ac:dyDescent="0.2">
      <c r="A45" t="s">
        <v>55</v>
      </c>
      <c r="B45">
        <v>117504</v>
      </c>
      <c r="C45">
        <v>117504</v>
      </c>
      <c r="D45">
        <v>117504</v>
      </c>
      <c r="E45">
        <v>117504</v>
      </c>
      <c r="F45">
        <v>117504</v>
      </c>
      <c r="G45">
        <v>117504</v>
      </c>
      <c r="H45">
        <v>117504</v>
      </c>
      <c r="I45">
        <v>117504</v>
      </c>
      <c r="J45">
        <v>117504</v>
      </c>
      <c r="K45">
        <v>117504</v>
      </c>
      <c r="L45">
        <v>117504</v>
      </c>
      <c r="M45">
        <v>117504</v>
      </c>
    </row>
    <row r="46" spans="1:13" x14ac:dyDescent="0.2">
      <c r="A46" t="s">
        <v>56</v>
      </c>
      <c r="B46">
        <v>43776</v>
      </c>
      <c r="C46">
        <v>43776</v>
      </c>
      <c r="D46">
        <v>43776</v>
      </c>
      <c r="E46">
        <v>43776</v>
      </c>
      <c r="F46">
        <v>43776</v>
      </c>
      <c r="G46">
        <v>43776</v>
      </c>
      <c r="H46">
        <v>43776</v>
      </c>
      <c r="I46">
        <v>43776</v>
      </c>
      <c r="J46">
        <v>43776</v>
      </c>
      <c r="K46">
        <v>43776</v>
      </c>
      <c r="L46">
        <v>43776</v>
      </c>
      <c r="M46">
        <v>43776</v>
      </c>
    </row>
    <row r="47" spans="1:13" x14ac:dyDescent="0.2">
      <c r="A47" t="s">
        <v>57</v>
      </c>
      <c r="B47">
        <v>59904</v>
      </c>
      <c r="C47">
        <v>59904</v>
      </c>
      <c r="D47">
        <v>59904</v>
      </c>
      <c r="E47">
        <v>59904</v>
      </c>
      <c r="F47">
        <v>59904</v>
      </c>
      <c r="G47">
        <v>59904</v>
      </c>
      <c r="H47">
        <v>59904</v>
      </c>
      <c r="I47">
        <v>59904</v>
      </c>
      <c r="J47">
        <v>59904</v>
      </c>
      <c r="K47">
        <v>59904</v>
      </c>
      <c r="L47">
        <v>59904</v>
      </c>
      <c r="M47">
        <v>59904</v>
      </c>
    </row>
    <row r="48" spans="1:13" x14ac:dyDescent="0.2">
      <c r="A48" t="s">
        <v>58</v>
      </c>
      <c r="B48">
        <v>62784</v>
      </c>
      <c r="C48">
        <v>62784</v>
      </c>
      <c r="D48">
        <v>62784</v>
      </c>
      <c r="E48">
        <v>62784</v>
      </c>
      <c r="F48">
        <v>62784</v>
      </c>
      <c r="G48">
        <v>62784</v>
      </c>
      <c r="H48">
        <v>62784</v>
      </c>
      <c r="I48">
        <v>62784</v>
      </c>
      <c r="J48">
        <v>62784</v>
      </c>
      <c r="K48">
        <v>62784</v>
      </c>
      <c r="L48">
        <v>62784</v>
      </c>
      <c r="M48">
        <v>62784</v>
      </c>
    </row>
    <row r="49" spans="1:13" x14ac:dyDescent="0.2">
      <c r="A49" t="s">
        <v>59</v>
      </c>
      <c r="B49">
        <v>101376</v>
      </c>
      <c r="C49">
        <v>101376</v>
      </c>
      <c r="D49">
        <v>101376</v>
      </c>
      <c r="E49">
        <v>101376</v>
      </c>
      <c r="F49">
        <v>101376</v>
      </c>
      <c r="G49">
        <v>101376</v>
      </c>
      <c r="H49">
        <v>101376</v>
      </c>
      <c r="I49">
        <v>101376</v>
      </c>
      <c r="J49">
        <v>101376</v>
      </c>
      <c r="K49">
        <v>101376</v>
      </c>
      <c r="L49">
        <v>101376</v>
      </c>
      <c r="M49">
        <v>101376</v>
      </c>
    </row>
    <row r="50" spans="1:13" x14ac:dyDescent="0.2">
      <c r="A50" t="s">
        <v>60</v>
      </c>
      <c r="B50">
        <v>763776</v>
      </c>
      <c r="C50">
        <v>763776</v>
      </c>
      <c r="D50">
        <v>763776</v>
      </c>
      <c r="E50">
        <v>572832</v>
      </c>
      <c r="F50">
        <v>381888</v>
      </c>
      <c r="G50">
        <v>293397</v>
      </c>
      <c r="H50">
        <v>484341</v>
      </c>
      <c r="I50">
        <v>381888</v>
      </c>
      <c r="J50">
        <v>190944</v>
      </c>
      <c r="K50">
        <v>381888</v>
      </c>
      <c r="L50">
        <v>572832</v>
      </c>
      <c r="M50">
        <v>763776</v>
      </c>
    </row>
    <row r="51" spans="1:13" x14ac:dyDescent="0.2">
      <c r="A51" t="s">
        <v>61</v>
      </c>
      <c r="B51">
        <v>31104</v>
      </c>
      <c r="C51">
        <v>31104</v>
      </c>
      <c r="D51">
        <v>31104</v>
      </c>
      <c r="E51">
        <v>31104</v>
      </c>
      <c r="F51">
        <v>31104</v>
      </c>
      <c r="G51">
        <v>31104</v>
      </c>
      <c r="H51">
        <v>31104</v>
      </c>
      <c r="I51">
        <v>31104</v>
      </c>
      <c r="J51">
        <v>31104</v>
      </c>
      <c r="K51">
        <v>31104</v>
      </c>
      <c r="L51">
        <v>31104</v>
      </c>
      <c r="M51">
        <v>31104</v>
      </c>
    </row>
    <row r="52" spans="1:13" x14ac:dyDescent="0.2">
      <c r="A52" t="s">
        <v>62</v>
      </c>
      <c r="B52">
        <v>4366</v>
      </c>
      <c r="C52">
        <v>3969</v>
      </c>
      <c r="D52">
        <v>4017</v>
      </c>
      <c r="E52">
        <v>3807</v>
      </c>
      <c r="F52">
        <v>2180</v>
      </c>
      <c r="G52">
        <v>3289</v>
      </c>
      <c r="H52">
        <v>3342</v>
      </c>
      <c r="I52">
        <v>3328</v>
      </c>
      <c r="J52">
        <v>3253</v>
      </c>
      <c r="K52">
        <v>1954</v>
      </c>
      <c r="L52">
        <v>3877</v>
      </c>
      <c r="M52">
        <v>4303</v>
      </c>
    </row>
    <row r="53" spans="1:13" x14ac:dyDescent="0.2">
      <c r="A53" t="s">
        <v>63</v>
      </c>
      <c r="B53">
        <v>132480</v>
      </c>
      <c r="C53">
        <v>132480</v>
      </c>
      <c r="D53">
        <v>132480</v>
      </c>
      <c r="E53">
        <v>132480</v>
      </c>
      <c r="F53">
        <v>132480</v>
      </c>
      <c r="G53">
        <v>132480</v>
      </c>
      <c r="H53">
        <v>132480</v>
      </c>
      <c r="I53">
        <v>132480</v>
      </c>
      <c r="J53">
        <v>132480</v>
      </c>
      <c r="K53">
        <v>132480</v>
      </c>
      <c r="L53">
        <v>132480</v>
      </c>
      <c r="M53">
        <v>132480</v>
      </c>
    </row>
    <row r="54" spans="1:13" x14ac:dyDescent="0.2">
      <c r="A54" t="s">
        <v>64</v>
      </c>
      <c r="B54">
        <v>140710</v>
      </c>
      <c r="C54">
        <v>101830</v>
      </c>
      <c r="D54">
        <v>62950</v>
      </c>
      <c r="E54">
        <v>24070</v>
      </c>
      <c r="F54">
        <v>19505</v>
      </c>
      <c r="G54">
        <v>53997</v>
      </c>
      <c r="H54">
        <v>92877</v>
      </c>
      <c r="I54">
        <v>53997</v>
      </c>
      <c r="J54">
        <v>15117</v>
      </c>
      <c r="K54">
        <v>17935</v>
      </c>
      <c r="L54">
        <v>56815</v>
      </c>
      <c r="M54">
        <v>95695</v>
      </c>
    </row>
    <row r="55" spans="1:13" x14ac:dyDescent="0.2">
      <c r="A55" t="s">
        <v>65</v>
      </c>
      <c r="B55">
        <v>276480</v>
      </c>
      <c r="C55">
        <v>184320</v>
      </c>
      <c r="D55">
        <v>92160</v>
      </c>
      <c r="E55">
        <v>0</v>
      </c>
      <c r="F55">
        <v>687</v>
      </c>
      <c r="G55">
        <v>77257</v>
      </c>
      <c r="H55">
        <v>169417</v>
      </c>
      <c r="I55">
        <v>92760</v>
      </c>
      <c r="J55">
        <v>600</v>
      </c>
      <c r="K55">
        <v>796</v>
      </c>
      <c r="L55">
        <v>0</v>
      </c>
      <c r="M55">
        <v>92160</v>
      </c>
    </row>
    <row r="56" spans="1:13" x14ac:dyDescent="0.2">
      <c r="A56" t="s">
        <v>66</v>
      </c>
      <c r="B56">
        <v>170640</v>
      </c>
      <c r="C56">
        <v>113760</v>
      </c>
      <c r="D56">
        <v>56880</v>
      </c>
      <c r="E56">
        <v>0</v>
      </c>
      <c r="F56">
        <v>0</v>
      </c>
      <c r="G56">
        <v>56880</v>
      </c>
      <c r="H56">
        <v>113760</v>
      </c>
      <c r="I56">
        <v>56880</v>
      </c>
      <c r="J56">
        <v>0</v>
      </c>
      <c r="K56">
        <v>0</v>
      </c>
      <c r="L56">
        <v>0</v>
      </c>
      <c r="M56">
        <v>56880</v>
      </c>
    </row>
    <row r="57" spans="1:13" x14ac:dyDescent="0.2">
      <c r="A57" t="s">
        <v>67</v>
      </c>
      <c r="B57">
        <v>105840</v>
      </c>
      <c r="C57">
        <v>70560</v>
      </c>
      <c r="D57">
        <v>35280</v>
      </c>
      <c r="E57">
        <v>0</v>
      </c>
      <c r="F57">
        <v>0</v>
      </c>
      <c r="G57">
        <v>35280</v>
      </c>
      <c r="H57">
        <v>70560</v>
      </c>
      <c r="I57">
        <v>35280</v>
      </c>
      <c r="J57">
        <v>0</v>
      </c>
      <c r="K57">
        <v>0</v>
      </c>
      <c r="L57">
        <v>0</v>
      </c>
      <c r="M57">
        <v>35280</v>
      </c>
    </row>
    <row r="58" spans="1:13" x14ac:dyDescent="0.2">
      <c r="A58" t="s">
        <v>68</v>
      </c>
      <c r="B58">
        <v>508032</v>
      </c>
      <c r="C58">
        <v>381024</v>
      </c>
      <c r="D58">
        <v>254016</v>
      </c>
      <c r="E58">
        <v>127008</v>
      </c>
      <c r="F58">
        <v>0</v>
      </c>
      <c r="G58">
        <v>0</v>
      </c>
      <c r="H58">
        <v>0</v>
      </c>
      <c r="I58">
        <v>127008</v>
      </c>
      <c r="J58">
        <v>0</v>
      </c>
      <c r="K58">
        <v>75277</v>
      </c>
      <c r="L58">
        <v>202285</v>
      </c>
      <c r="M58">
        <v>329293</v>
      </c>
    </row>
    <row r="59" spans="1:13" x14ac:dyDescent="0.2">
      <c r="A59" t="s">
        <v>69</v>
      </c>
      <c r="B59">
        <v>86400</v>
      </c>
      <c r="C59">
        <v>64800</v>
      </c>
      <c r="D59">
        <v>43200</v>
      </c>
      <c r="E59">
        <v>21600</v>
      </c>
      <c r="F59">
        <v>0</v>
      </c>
      <c r="G59">
        <v>0</v>
      </c>
      <c r="H59">
        <v>21600</v>
      </c>
      <c r="I59">
        <v>21600</v>
      </c>
      <c r="J59">
        <v>0</v>
      </c>
      <c r="K59">
        <v>0</v>
      </c>
      <c r="L59">
        <v>21600</v>
      </c>
      <c r="M59">
        <v>43200</v>
      </c>
    </row>
    <row r="60" spans="1:13" x14ac:dyDescent="0.2">
      <c r="A60" t="s">
        <v>70</v>
      </c>
      <c r="B60">
        <v>12672</v>
      </c>
      <c r="C60">
        <v>12672</v>
      </c>
      <c r="D60">
        <v>12672</v>
      </c>
      <c r="E60">
        <v>12672</v>
      </c>
      <c r="F60">
        <v>12672</v>
      </c>
      <c r="G60">
        <v>12672</v>
      </c>
      <c r="H60">
        <v>12672</v>
      </c>
      <c r="I60">
        <v>12672</v>
      </c>
      <c r="J60">
        <v>12672</v>
      </c>
      <c r="K60">
        <v>12672</v>
      </c>
      <c r="L60">
        <v>12672</v>
      </c>
      <c r="M60">
        <v>12672</v>
      </c>
    </row>
    <row r="61" spans="1:13" x14ac:dyDescent="0.2">
      <c r="A61" t="s">
        <v>71</v>
      </c>
      <c r="B61">
        <v>115200</v>
      </c>
      <c r="C61">
        <v>115200</v>
      </c>
      <c r="D61">
        <v>115200</v>
      </c>
      <c r="E61">
        <v>115200</v>
      </c>
      <c r="F61">
        <v>115200</v>
      </c>
      <c r="G61">
        <v>115200</v>
      </c>
      <c r="H61">
        <v>115200</v>
      </c>
      <c r="I61">
        <v>115200</v>
      </c>
      <c r="J61">
        <v>115200</v>
      </c>
      <c r="K61">
        <v>115200</v>
      </c>
      <c r="L61">
        <v>115200</v>
      </c>
      <c r="M61">
        <v>115200</v>
      </c>
    </row>
    <row r="62" spans="1:13" x14ac:dyDescent="0.2">
      <c r="A62" t="s">
        <v>72</v>
      </c>
      <c r="B62">
        <v>111744</v>
      </c>
      <c r="C62">
        <v>111744</v>
      </c>
      <c r="D62">
        <v>111744</v>
      </c>
      <c r="E62">
        <v>111744</v>
      </c>
      <c r="F62">
        <v>111744</v>
      </c>
      <c r="G62">
        <v>111744</v>
      </c>
      <c r="H62">
        <v>111744</v>
      </c>
      <c r="I62">
        <v>111744</v>
      </c>
      <c r="J62">
        <v>111744</v>
      </c>
      <c r="K62">
        <v>111744</v>
      </c>
      <c r="L62">
        <v>111744</v>
      </c>
      <c r="M62">
        <v>111744</v>
      </c>
    </row>
    <row r="63" spans="1:13" x14ac:dyDescent="0.2">
      <c r="A63" t="s">
        <v>73</v>
      </c>
      <c r="B63">
        <v>302976</v>
      </c>
      <c r="C63">
        <v>302976</v>
      </c>
      <c r="D63">
        <v>302976</v>
      </c>
      <c r="E63">
        <v>227232</v>
      </c>
      <c r="F63">
        <v>151488</v>
      </c>
      <c r="G63">
        <v>75744</v>
      </c>
      <c r="H63">
        <v>82587</v>
      </c>
      <c r="I63">
        <v>151488</v>
      </c>
      <c r="J63">
        <v>75744</v>
      </c>
      <c r="K63">
        <v>151488</v>
      </c>
      <c r="L63">
        <v>227232</v>
      </c>
      <c r="M63">
        <v>302976</v>
      </c>
    </row>
    <row r="64" spans="1:13" x14ac:dyDescent="0.2">
      <c r="A64" t="s">
        <v>74</v>
      </c>
      <c r="B64">
        <v>173952</v>
      </c>
      <c r="C64">
        <v>173952</v>
      </c>
      <c r="D64">
        <v>173952</v>
      </c>
      <c r="E64">
        <v>173952</v>
      </c>
      <c r="F64">
        <v>173952</v>
      </c>
      <c r="G64">
        <v>173952</v>
      </c>
      <c r="H64">
        <v>173952</v>
      </c>
      <c r="I64">
        <v>173952</v>
      </c>
      <c r="J64">
        <v>173952</v>
      </c>
      <c r="K64">
        <v>173952</v>
      </c>
      <c r="L64">
        <v>173952</v>
      </c>
      <c r="M64">
        <v>173952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ADF019D57194FB4F42BFEE42871D5" ma:contentTypeVersion="3" ma:contentTypeDescription="Create a new document." ma:contentTypeScope="" ma:versionID="ed23b40109640fa4f7ac3ed8bcb58c8d">
  <xsd:schema xmlns:xsd="http://www.w3.org/2001/XMLSchema" xmlns:xs="http://www.w3.org/2001/XMLSchema" xmlns:p="http://schemas.microsoft.com/office/2006/metadata/properties" xmlns:ns2="9301484d-842b-4577-8130-8676c6b66b8c" targetNamespace="http://schemas.microsoft.com/office/2006/metadata/properties" ma:root="true" ma:fieldsID="0d5b49cfd531544b4060603b93fcb6e0" ns2:_="">
    <xsd:import namespace="9301484d-842b-4577-8130-8676c6b66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1484d-842b-4577-8130-8676c6b66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9414D2-82C7-4C95-BB43-C5A78DE38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01484d-842b-4577-8130-8676c6b66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2B88A1-24D4-4B68-920F-90D95AA4E873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9301484d-842b-4577-8130-8676c6b66b8c"/>
  </ds:schemaRefs>
</ds:datastoreItem>
</file>

<file path=customXml/itemProps3.xml><?xml version="1.0" encoding="utf-8"?>
<ds:datastoreItem xmlns:ds="http://schemas.openxmlformats.org/officeDocument/2006/customXml" ds:itemID="{4959F263-FACA-450F-92C4-47166C33C2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 Capacity</vt:lpstr>
      <vt:lpstr>Power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Chiara Lu</cp:lastModifiedBy>
  <dcterms:created xsi:type="dcterms:W3CDTF">2023-11-21T05:17:08Z</dcterms:created>
  <dcterms:modified xsi:type="dcterms:W3CDTF">2023-11-22T21:55:40Z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0x0101002A9ADF019D57194FB4F42BFEE42871D5</vt:lpwstr>
  </property>
</Properties>
</file>