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sklinke1/GitHub/toetsweb/mockup/"/>
    </mc:Choice>
  </mc:AlternateContent>
  <xr:revisionPtr revIDLastSave="0" documentId="13_ncr:1_{4368F1A8-2419-5040-B16A-88469DFC69EC}" xr6:coauthVersionLast="47" xr6:coauthVersionMax="47" xr10:uidLastSave="{00000000-0000-0000-0000-000000000000}"/>
  <bookViews>
    <workbookView xWindow="0" yWindow="500" windowWidth="51200" windowHeight="21100" activeTab="1" xr2:uid="{E3918505-BA42-FE4E-8C71-7290711BE4A3}"/>
  </bookViews>
  <sheets>
    <sheet name="answerOptions" sheetId="1" r:id="rId1"/>
    <sheet name="fase" sheetId="2" r:id="rId2"/>
    <sheet name="faseBeschrijving" sheetId="3" r:id="rId3"/>
    <sheet name="entiteitBeschrijving" sheetId="4" r:id="rId4"/>
    <sheet name="elementBeschrijving"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P3" i="2" l="1"/>
  <c r="Q3" i="2"/>
  <c r="S3" i="2"/>
  <c r="T3" i="2"/>
  <c r="U3" i="2"/>
  <c r="V3" i="2"/>
  <c r="W3" i="2"/>
  <c r="X3" i="2"/>
  <c r="Y3" i="2"/>
  <c r="Z3" i="2"/>
  <c r="P4" i="2"/>
  <c r="Q4" i="2"/>
  <c r="S4" i="2"/>
  <c r="T4" i="2"/>
  <c r="U4" i="2"/>
  <c r="V4" i="2"/>
  <c r="W4" i="2"/>
  <c r="X4" i="2"/>
  <c r="Y4" i="2"/>
  <c r="Z4" i="2"/>
  <c r="P5" i="2"/>
  <c r="Q5" i="2"/>
  <c r="S5" i="2"/>
  <c r="T5" i="2"/>
  <c r="U5" i="2"/>
  <c r="V5" i="2"/>
  <c r="W5" i="2"/>
  <c r="X5" i="2"/>
  <c r="Y5" i="2"/>
  <c r="Z5" i="2"/>
  <c r="P6" i="2"/>
  <c r="Q6" i="2"/>
  <c r="S6" i="2"/>
  <c r="T6" i="2"/>
  <c r="U6" i="2"/>
  <c r="V6" i="2"/>
  <c r="W6" i="2"/>
  <c r="X6" i="2"/>
  <c r="Y6" i="2"/>
  <c r="Z6" i="2"/>
  <c r="P7" i="2"/>
  <c r="Q7" i="2"/>
  <c r="S7" i="2"/>
  <c r="T7" i="2"/>
  <c r="U7" i="2"/>
  <c r="V7" i="2"/>
  <c r="W7" i="2"/>
  <c r="X7" i="2"/>
  <c r="Y7" i="2"/>
  <c r="Z7" i="2"/>
  <c r="P8" i="2"/>
  <c r="Q8" i="2"/>
  <c r="S8" i="2"/>
  <c r="T8" i="2"/>
  <c r="U8" i="2"/>
  <c r="V8" i="2"/>
  <c r="W8" i="2"/>
  <c r="X8" i="2"/>
  <c r="Y8" i="2"/>
  <c r="Z8" i="2"/>
  <c r="P9" i="2"/>
  <c r="Q9" i="2"/>
  <c r="S9" i="2"/>
  <c r="T9" i="2"/>
  <c r="U9" i="2"/>
  <c r="V9" i="2"/>
  <c r="W9" i="2"/>
  <c r="X9" i="2"/>
  <c r="Y9" i="2"/>
  <c r="Z9" i="2"/>
  <c r="P10" i="2"/>
  <c r="Q10" i="2"/>
  <c r="S10" i="2"/>
  <c r="T10" i="2"/>
  <c r="U10" i="2"/>
  <c r="V10" i="2"/>
  <c r="W10" i="2"/>
  <c r="X10" i="2"/>
  <c r="Y10" i="2"/>
  <c r="Z10" i="2"/>
  <c r="P11" i="2"/>
  <c r="Q11" i="2"/>
  <c r="S11" i="2"/>
  <c r="T11" i="2"/>
  <c r="U11" i="2"/>
  <c r="V11" i="2"/>
  <c r="W11" i="2"/>
  <c r="X11" i="2"/>
  <c r="Y11" i="2"/>
  <c r="Z11" i="2"/>
  <c r="P12" i="2"/>
  <c r="Q12" i="2"/>
  <c r="S12" i="2"/>
  <c r="T12" i="2"/>
  <c r="U12" i="2"/>
  <c r="V12" i="2"/>
  <c r="W12" i="2"/>
  <c r="X12" i="2"/>
  <c r="Y12" i="2"/>
  <c r="Z12" i="2"/>
  <c r="P13" i="2"/>
  <c r="Q13" i="2"/>
  <c r="S13" i="2"/>
  <c r="T13" i="2"/>
  <c r="U13" i="2"/>
  <c r="V13" i="2"/>
  <c r="W13" i="2"/>
  <c r="X13" i="2"/>
  <c r="Y13" i="2"/>
  <c r="Z13" i="2"/>
  <c r="P14" i="2"/>
  <c r="Q14" i="2"/>
  <c r="S14" i="2"/>
  <c r="T14" i="2"/>
  <c r="U14" i="2"/>
  <c r="V14" i="2"/>
  <c r="W14" i="2"/>
  <c r="X14" i="2"/>
  <c r="Y14" i="2"/>
  <c r="Z14" i="2"/>
  <c r="P15" i="2"/>
  <c r="Q15" i="2"/>
  <c r="S15" i="2"/>
  <c r="T15" i="2"/>
  <c r="U15" i="2"/>
  <c r="V15" i="2"/>
  <c r="W15" i="2"/>
  <c r="X15" i="2"/>
  <c r="Y15" i="2"/>
  <c r="Z15" i="2"/>
  <c r="P16" i="2"/>
  <c r="Q16" i="2"/>
  <c r="S16" i="2"/>
  <c r="T16" i="2"/>
  <c r="U16" i="2"/>
  <c r="V16" i="2"/>
  <c r="W16" i="2"/>
  <c r="X16" i="2"/>
  <c r="Y16" i="2"/>
  <c r="Z16" i="2"/>
  <c r="P17" i="2"/>
  <c r="Q17" i="2"/>
  <c r="S17" i="2"/>
  <c r="T17" i="2"/>
  <c r="U17" i="2"/>
  <c r="V17" i="2"/>
  <c r="W17" i="2"/>
  <c r="X17" i="2"/>
  <c r="Y17" i="2"/>
  <c r="Z17" i="2"/>
  <c r="P18" i="2"/>
  <c r="Q18" i="2"/>
  <c r="S18" i="2"/>
  <c r="T18" i="2"/>
  <c r="U18" i="2"/>
  <c r="V18" i="2"/>
  <c r="W18" i="2"/>
  <c r="X18" i="2"/>
  <c r="Y18" i="2"/>
  <c r="Z18" i="2"/>
  <c r="P19" i="2"/>
  <c r="Q19" i="2"/>
  <c r="S19" i="2"/>
  <c r="T19" i="2"/>
  <c r="U19" i="2"/>
  <c r="V19" i="2"/>
  <c r="W19" i="2"/>
  <c r="X19" i="2"/>
  <c r="Y19" i="2"/>
  <c r="Z19" i="2"/>
  <c r="P20" i="2"/>
  <c r="Q20" i="2"/>
  <c r="S20" i="2"/>
  <c r="T20" i="2"/>
  <c r="U20" i="2"/>
  <c r="V20" i="2"/>
  <c r="W20" i="2"/>
  <c r="X20" i="2"/>
  <c r="Y20" i="2"/>
  <c r="Z20" i="2"/>
  <c r="P21" i="2"/>
  <c r="Q21" i="2"/>
  <c r="S21" i="2"/>
  <c r="T21" i="2"/>
  <c r="U21" i="2"/>
  <c r="V21" i="2"/>
  <c r="W21" i="2"/>
  <c r="X21" i="2"/>
  <c r="Y21" i="2"/>
  <c r="Z21" i="2"/>
  <c r="P22" i="2"/>
  <c r="Q22" i="2"/>
  <c r="S22" i="2"/>
  <c r="T22" i="2"/>
  <c r="U22" i="2"/>
  <c r="V22" i="2"/>
  <c r="W22" i="2"/>
  <c r="X22" i="2"/>
  <c r="Y22" i="2"/>
  <c r="Z22" i="2"/>
  <c r="P23" i="2"/>
  <c r="Q23" i="2"/>
  <c r="S23" i="2"/>
  <c r="T23" i="2"/>
  <c r="U23" i="2"/>
  <c r="V23" i="2"/>
  <c r="W23" i="2"/>
  <c r="X23" i="2"/>
  <c r="Y23" i="2"/>
  <c r="Z23" i="2"/>
  <c r="P24" i="2"/>
  <c r="Q24" i="2"/>
  <c r="S24" i="2"/>
  <c r="T24" i="2"/>
  <c r="U24" i="2"/>
  <c r="V24" i="2"/>
  <c r="W24" i="2"/>
  <c r="X24" i="2"/>
  <c r="Y24" i="2"/>
  <c r="Z24" i="2"/>
  <c r="P25" i="2"/>
  <c r="Q25" i="2"/>
  <c r="S25" i="2"/>
  <c r="T25" i="2"/>
  <c r="U25" i="2"/>
  <c r="V25" i="2"/>
  <c r="W25" i="2"/>
  <c r="X25" i="2"/>
  <c r="Y25" i="2"/>
  <c r="Z25" i="2"/>
  <c r="P26" i="2"/>
  <c r="Q26" i="2"/>
  <c r="S26" i="2"/>
  <c r="T26" i="2"/>
  <c r="U26" i="2"/>
  <c r="V26" i="2"/>
  <c r="W26" i="2"/>
  <c r="X26" i="2"/>
  <c r="Y26" i="2"/>
  <c r="Z26" i="2"/>
  <c r="P27" i="2"/>
  <c r="Q27" i="2"/>
  <c r="S27" i="2"/>
  <c r="T27" i="2"/>
  <c r="U27" i="2"/>
  <c r="V27" i="2"/>
  <c r="W27" i="2"/>
  <c r="X27" i="2"/>
  <c r="Y27" i="2"/>
  <c r="Z27" i="2"/>
  <c r="P28" i="2"/>
  <c r="Q28" i="2"/>
  <c r="S28" i="2"/>
  <c r="T28" i="2"/>
  <c r="U28" i="2"/>
  <c r="V28" i="2"/>
  <c r="W28" i="2"/>
  <c r="X28" i="2"/>
  <c r="Y28" i="2"/>
  <c r="Z28" i="2"/>
  <c r="P29" i="2"/>
  <c r="Q29" i="2"/>
  <c r="S29" i="2"/>
  <c r="T29" i="2"/>
  <c r="U29" i="2"/>
  <c r="V29" i="2"/>
  <c r="W29" i="2"/>
  <c r="X29" i="2"/>
  <c r="Y29" i="2"/>
  <c r="Z29" i="2"/>
  <c r="P30" i="2"/>
  <c r="Q30" i="2"/>
  <c r="S30" i="2"/>
  <c r="T30" i="2"/>
  <c r="U30" i="2"/>
  <c r="V30" i="2"/>
  <c r="W30" i="2"/>
  <c r="X30" i="2"/>
  <c r="Y30" i="2"/>
  <c r="Z30" i="2"/>
  <c r="P31" i="2"/>
  <c r="Q31" i="2"/>
  <c r="S31" i="2"/>
  <c r="T31" i="2"/>
  <c r="U31" i="2"/>
  <c r="V31" i="2"/>
  <c r="W31" i="2"/>
  <c r="X31" i="2"/>
  <c r="Y31" i="2"/>
  <c r="Z31" i="2"/>
  <c r="P32" i="2"/>
  <c r="Q32" i="2"/>
  <c r="S32" i="2"/>
  <c r="T32" i="2"/>
  <c r="U32" i="2"/>
  <c r="V32" i="2"/>
  <c r="W32" i="2"/>
  <c r="X32" i="2"/>
  <c r="Y32" i="2"/>
  <c r="Z32" i="2"/>
  <c r="P33" i="2"/>
  <c r="Q33" i="2"/>
  <c r="S33" i="2"/>
  <c r="T33" i="2"/>
  <c r="U33" i="2"/>
  <c r="V33" i="2"/>
  <c r="W33" i="2"/>
  <c r="X33" i="2"/>
  <c r="Y33" i="2"/>
  <c r="Z33" i="2"/>
  <c r="P34" i="2"/>
  <c r="Q34" i="2"/>
  <c r="S34" i="2"/>
  <c r="T34" i="2"/>
  <c r="U34" i="2"/>
  <c r="V34" i="2"/>
  <c r="W34" i="2"/>
  <c r="X34" i="2"/>
  <c r="Y34" i="2"/>
  <c r="Z34" i="2"/>
  <c r="P35" i="2"/>
  <c r="Q35" i="2"/>
  <c r="S35" i="2"/>
  <c r="T35" i="2"/>
  <c r="U35" i="2"/>
  <c r="V35" i="2"/>
  <c r="W35" i="2"/>
  <c r="X35" i="2"/>
  <c r="Y35" i="2"/>
  <c r="Z35" i="2"/>
  <c r="P36" i="2"/>
  <c r="Q36" i="2"/>
  <c r="S36" i="2"/>
  <c r="T36" i="2"/>
  <c r="U36" i="2"/>
  <c r="V36" i="2"/>
  <c r="W36" i="2"/>
  <c r="X36" i="2"/>
  <c r="Y36" i="2"/>
  <c r="Z36" i="2"/>
  <c r="P37" i="2"/>
  <c r="Q37" i="2"/>
  <c r="S37" i="2"/>
  <c r="T37" i="2"/>
  <c r="U37" i="2"/>
  <c r="V37" i="2"/>
  <c r="W37" i="2"/>
  <c r="X37" i="2"/>
  <c r="Y37" i="2"/>
  <c r="Z37" i="2"/>
  <c r="P38" i="2"/>
  <c r="Q38" i="2"/>
  <c r="S38" i="2"/>
  <c r="T38" i="2"/>
  <c r="U38" i="2"/>
  <c r="V38" i="2"/>
  <c r="W38" i="2"/>
  <c r="X38" i="2"/>
  <c r="Y38" i="2"/>
  <c r="Z38" i="2"/>
  <c r="P39" i="2"/>
  <c r="Q39" i="2"/>
  <c r="S39" i="2"/>
  <c r="T39" i="2"/>
  <c r="U39" i="2"/>
  <c r="V39" i="2"/>
  <c r="W39" i="2"/>
  <c r="X39" i="2"/>
  <c r="Y39" i="2"/>
  <c r="Z39" i="2"/>
  <c r="P40" i="2"/>
  <c r="Q40" i="2"/>
  <c r="S40" i="2"/>
  <c r="T40" i="2"/>
  <c r="U40" i="2"/>
  <c r="V40" i="2"/>
  <c r="W40" i="2"/>
  <c r="X40" i="2"/>
  <c r="Y40" i="2"/>
  <c r="Z40" i="2"/>
  <c r="P41" i="2"/>
  <c r="Q41" i="2"/>
  <c r="S41" i="2"/>
  <c r="T41" i="2"/>
  <c r="U41" i="2"/>
  <c r="V41" i="2"/>
  <c r="W41" i="2"/>
  <c r="X41" i="2"/>
  <c r="Y41" i="2"/>
  <c r="Z41" i="2"/>
  <c r="P42" i="2"/>
  <c r="Q42" i="2"/>
  <c r="S42" i="2"/>
  <c r="T42" i="2"/>
  <c r="U42" i="2"/>
  <c r="V42" i="2"/>
  <c r="W42" i="2"/>
  <c r="X42" i="2"/>
  <c r="Y42" i="2"/>
  <c r="Z42" i="2"/>
  <c r="P43" i="2"/>
  <c r="Q43" i="2"/>
  <c r="S43" i="2"/>
  <c r="T43" i="2"/>
  <c r="U43" i="2"/>
  <c r="V43" i="2"/>
  <c r="W43" i="2"/>
  <c r="X43" i="2"/>
  <c r="Y43" i="2"/>
  <c r="Z43" i="2"/>
  <c r="P44" i="2"/>
  <c r="Q44" i="2"/>
  <c r="S44" i="2"/>
  <c r="T44" i="2"/>
  <c r="U44" i="2"/>
  <c r="V44" i="2"/>
  <c r="W44" i="2"/>
  <c r="X44" i="2"/>
  <c r="Y44" i="2"/>
  <c r="Z44" i="2"/>
  <c r="P45" i="2"/>
  <c r="Q45" i="2"/>
  <c r="S45" i="2"/>
  <c r="T45" i="2"/>
  <c r="U45" i="2"/>
  <c r="V45" i="2"/>
  <c r="W45" i="2"/>
  <c r="X45" i="2"/>
  <c r="Y45" i="2"/>
  <c r="Z45" i="2"/>
  <c r="P46" i="2"/>
  <c r="Q46" i="2"/>
  <c r="S46" i="2"/>
  <c r="T46" i="2"/>
  <c r="U46" i="2"/>
  <c r="V46" i="2"/>
  <c r="W46" i="2"/>
  <c r="X46" i="2"/>
  <c r="Y46" i="2"/>
  <c r="Z46" i="2"/>
  <c r="P47" i="2"/>
  <c r="Q47" i="2"/>
  <c r="S47" i="2"/>
  <c r="T47" i="2"/>
  <c r="U47" i="2"/>
  <c r="V47" i="2"/>
  <c r="W47" i="2"/>
  <c r="X47" i="2"/>
  <c r="Y47" i="2"/>
  <c r="Z47" i="2"/>
  <c r="P48" i="2"/>
  <c r="Q48" i="2"/>
  <c r="S48" i="2"/>
  <c r="T48" i="2"/>
  <c r="U48" i="2"/>
  <c r="V48" i="2"/>
  <c r="W48" i="2"/>
  <c r="X48" i="2"/>
  <c r="Y48" i="2"/>
  <c r="Z48" i="2"/>
  <c r="P49" i="2"/>
  <c r="Q49" i="2"/>
  <c r="S49" i="2"/>
  <c r="T49" i="2"/>
  <c r="U49" i="2"/>
  <c r="V49" i="2"/>
  <c r="W49" i="2"/>
  <c r="X49" i="2"/>
  <c r="Y49" i="2"/>
  <c r="Z49" i="2"/>
  <c r="P50" i="2"/>
  <c r="Q50" i="2"/>
  <c r="S50" i="2"/>
  <c r="T50" i="2"/>
  <c r="U50" i="2"/>
  <c r="V50" i="2"/>
  <c r="W50" i="2"/>
  <c r="X50" i="2"/>
  <c r="Y50" i="2"/>
  <c r="Z50" i="2"/>
  <c r="P51" i="2"/>
  <c r="Q51" i="2"/>
  <c r="S51" i="2"/>
  <c r="T51" i="2"/>
  <c r="U51" i="2"/>
  <c r="V51" i="2"/>
  <c r="W51" i="2"/>
  <c r="X51" i="2"/>
  <c r="Y51" i="2"/>
  <c r="Z51" i="2"/>
  <c r="P52" i="2"/>
  <c r="Q52" i="2"/>
  <c r="S52" i="2"/>
  <c r="T52" i="2"/>
  <c r="U52" i="2"/>
  <c r="V52" i="2"/>
  <c r="W52" i="2"/>
  <c r="X52" i="2"/>
  <c r="Y52" i="2"/>
  <c r="Z52" i="2"/>
  <c r="P53" i="2"/>
  <c r="Q53" i="2"/>
  <c r="S53" i="2"/>
  <c r="T53" i="2"/>
  <c r="U53" i="2"/>
  <c r="V53" i="2"/>
  <c r="W53" i="2"/>
  <c r="X53" i="2"/>
  <c r="Y53" i="2"/>
  <c r="Z53" i="2"/>
  <c r="P54" i="2"/>
  <c r="Q54" i="2"/>
  <c r="S54" i="2"/>
  <c r="T54" i="2"/>
  <c r="U54" i="2"/>
  <c r="V54" i="2"/>
  <c r="W54" i="2"/>
  <c r="X54" i="2"/>
  <c r="Y54" i="2"/>
  <c r="Z54" i="2"/>
  <c r="P55" i="2"/>
  <c r="Q55" i="2"/>
  <c r="S55" i="2"/>
  <c r="T55" i="2"/>
  <c r="U55" i="2"/>
  <c r="V55" i="2"/>
  <c r="W55" i="2"/>
  <c r="X55" i="2"/>
  <c r="Y55" i="2"/>
  <c r="Z55" i="2"/>
  <c r="P56" i="2"/>
  <c r="Q56" i="2"/>
  <c r="S56" i="2"/>
  <c r="T56" i="2"/>
  <c r="U56" i="2"/>
  <c r="V56" i="2"/>
  <c r="W56" i="2"/>
  <c r="X56" i="2"/>
  <c r="Y56" i="2"/>
  <c r="Z56" i="2"/>
  <c r="P57" i="2"/>
  <c r="Q57" i="2"/>
  <c r="S57" i="2"/>
  <c r="T57" i="2"/>
  <c r="U57" i="2"/>
  <c r="V57" i="2"/>
  <c r="W57" i="2"/>
  <c r="X57" i="2"/>
  <c r="Y57" i="2"/>
  <c r="Z57" i="2"/>
  <c r="P58" i="2"/>
  <c r="Q58" i="2"/>
  <c r="S58" i="2"/>
  <c r="T58" i="2"/>
  <c r="U58" i="2"/>
  <c r="V58" i="2"/>
  <c r="W58" i="2"/>
  <c r="X58" i="2"/>
  <c r="Y58" i="2"/>
  <c r="Z58" i="2"/>
  <c r="P59" i="2"/>
  <c r="Q59" i="2"/>
  <c r="S59" i="2"/>
  <c r="T59" i="2"/>
  <c r="U59" i="2"/>
  <c r="V59" i="2"/>
  <c r="W59" i="2"/>
  <c r="X59" i="2"/>
  <c r="Y59" i="2"/>
  <c r="Z59" i="2"/>
  <c r="P60" i="2"/>
  <c r="Q60" i="2"/>
  <c r="S60" i="2"/>
  <c r="T60" i="2"/>
  <c r="U60" i="2"/>
  <c r="V60" i="2"/>
  <c r="W60" i="2"/>
  <c r="X60" i="2"/>
  <c r="Y60" i="2"/>
  <c r="Z60" i="2"/>
  <c r="P61" i="2"/>
  <c r="Q61" i="2"/>
  <c r="S61" i="2"/>
  <c r="T61" i="2"/>
  <c r="U61" i="2"/>
  <c r="V61" i="2"/>
  <c r="W61" i="2"/>
  <c r="X61" i="2"/>
  <c r="Y61" i="2"/>
  <c r="Z61" i="2"/>
  <c r="P62" i="2"/>
  <c r="Q62" i="2"/>
  <c r="S62" i="2"/>
  <c r="T62" i="2"/>
  <c r="U62" i="2"/>
  <c r="V62" i="2"/>
  <c r="W62" i="2"/>
  <c r="X62" i="2"/>
  <c r="Y62" i="2"/>
  <c r="Z62" i="2"/>
  <c r="P63" i="2"/>
  <c r="Q63" i="2"/>
  <c r="S63" i="2"/>
  <c r="T63" i="2"/>
  <c r="U63" i="2"/>
  <c r="V63" i="2"/>
  <c r="W63" i="2"/>
  <c r="X63" i="2"/>
  <c r="Y63" i="2"/>
  <c r="Z63" i="2"/>
  <c r="P64" i="2"/>
  <c r="Q64" i="2"/>
  <c r="S64" i="2"/>
  <c r="T64" i="2"/>
  <c r="U64" i="2"/>
  <c r="V64" i="2"/>
  <c r="W64" i="2"/>
  <c r="X64" i="2"/>
  <c r="Y64" i="2"/>
  <c r="Z64" i="2"/>
  <c r="P65" i="2"/>
  <c r="Q65" i="2"/>
  <c r="S65" i="2"/>
  <c r="T65" i="2"/>
  <c r="U65" i="2"/>
  <c r="V65" i="2"/>
  <c r="W65" i="2"/>
  <c r="X65" i="2"/>
  <c r="Y65" i="2"/>
  <c r="Z65"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Y2" i="2"/>
  <c r="W2" i="2"/>
  <c r="U2" i="2"/>
  <c r="S2" i="2"/>
  <c r="Q2" i="2"/>
  <c r="Z2" i="2"/>
  <c r="X2" i="2"/>
  <c r="V2" i="2"/>
  <c r="T2" i="2"/>
  <c r="P2" i="2"/>
  <c r="N2" i="2"/>
  <c r="L2" i="2"/>
  <c r="J2"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2"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2" i="2"/>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D3" i="2"/>
  <c r="G3" i="2" s="1"/>
  <c r="D4" i="2"/>
  <c r="G4" i="2" s="1"/>
  <c r="D5" i="2"/>
  <c r="G5" i="2" s="1"/>
  <c r="D6" i="2"/>
  <c r="G6" i="2" s="1"/>
  <c r="D7" i="2"/>
  <c r="G7" i="2" s="1"/>
  <c r="D8" i="2"/>
  <c r="G8" i="2" s="1"/>
  <c r="D9" i="2"/>
  <c r="G9" i="2" s="1"/>
  <c r="D10" i="2"/>
  <c r="G10" i="2" s="1"/>
  <c r="D11" i="2"/>
  <c r="G11" i="2" s="1"/>
  <c r="D12" i="2"/>
  <c r="G12" i="2" s="1"/>
  <c r="D13" i="2"/>
  <c r="G13" i="2" s="1"/>
  <c r="D14" i="2"/>
  <c r="G14" i="2" s="1"/>
  <c r="D15" i="2"/>
  <c r="G15" i="2" s="1"/>
  <c r="D16" i="2"/>
  <c r="G16" i="2" s="1"/>
  <c r="D17" i="2"/>
  <c r="G17" i="2" s="1"/>
  <c r="D18" i="2"/>
  <c r="G18" i="2" s="1"/>
  <c r="D19" i="2"/>
  <c r="G19" i="2" s="1"/>
  <c r="D20" i="2"/>
  <c r="G20" i="2" s="1"/>
  <c r="D21" i="2"/>
  <c r="G21" i="2" s="1"/>
  <c r="D22" i="2"/>
  <c r="G22" i="2" s="1"/>
  <c r="D23" i="2"/>
  <c r="G23" i="2" s="1"/>
  <c r="D24" i="2"/>
  <c r="G24" i="2" s="1"/>
  <c r="D25" i="2"/>
  <c r="G25" i="2" s="1"/>
  <c r="D26" i="2"/>
  <c r="G26" i="2" s="1"/>
  <c r="D27" i="2"/>
  <c r="G27" i="2" s="1"/>
  <c r="D28" i="2"/>
  <c r="G28" i="2" s="1"/>
  <c r="D29" i="2"/>
  <c r="G29" i="2" s="1"/>
  <c r="D30" i="2"/>
  <c r="G30" i="2" s="1"/>
  <c r="D31" i="2"/>
  <c r="G31" i="2" s="1"/>
  <c r="D32" i="2"/>
  <c r="G32" i="2" s="1"/>
  <c r="D33" i="2"/>
  <c r="G33" i="2" s="1"/>
  <c r="D34" i="2"/>
  <c r="G34" i="2" s="1"/>
  <c r="D35" i="2"/>
  <c r="G35" i="2" s="1"/>
  <c r="D36" i="2"/>
  <c r="G36" i="2" s="1"/>
  <c r="D37" i="2"/>
  <c r="G37" i="2" s="1"/>
  <c r="D38" i="2"/>
  <c r="G38" i="2" s="1"/>
  <c r="D39" i="2"/>
  <c r="G39" i="2" s="1"/>
  <c r="D40" i="2"/>
  <c r="G40" i="2" s="1"/>
  <c r="D41" i="2"/>
  <c r="G41" i="2" s="1"/>
  <c r="D42" i="2"/>
  <c r="G42" i="2" s="1"/>
  <c r="D43" i="2"/>
  <c r="G43" i="2" s="1"/>
  <c r="D44" i="2"/>
  <c r="G44" i="2" s="1"/>
  <c r="D45" i="2"/>
  <c r="G45" i="2" s="1"/>
  <c r="D46" i="2"/>
  <c r="G46" i="2" s="1"/>
  <c r="D47" i="2"/>
  <c r="G47" i="2" s="1"/>
  <c r="D48" i="2"/>
  <c r="G48" i="2" s="1"/>
  <c r="D49" i="2"/>
  <c r="G49" i="2" s="1"/>
  <c r="D50" i="2"/>
  <c r="G50" i="2" s="1"/>
  <c r="D51" i="2"/>
  <c r="G51" i="2" s="1"/>
  <c r="D52" i="2"/>
  <c r="G52" i="2" s="1"/>
  <c r="D53" i="2"/>
  <c r="G53" i="2" s="1"/>
  <c r="D54" i="2"/>
  <c r="G54" i="2" s="1"/>
  <c r="D55" i="2"/>
  <c r="G55" i="2" s="1"/>
  <c r="D56" i="2"/>
  <c r="G56" i="2" s="1"/>
  <c r="D57" i="2"/>
  <c r="G57" i="2" s="1"/>
  <c r="D58" i="2"/>
  <c r="G58" i="2" s="1"/>
  <c r="D59" i="2"/>
  <c r="G59" i="2" s="1"/>
  <c r="D60" i="2"/>
  <c r="G60" i="2" s="1"/>
  <c r="D61" i="2"/>
  <c r="G61" i="2" s="1"/>
  <c r="D62" i="2"/>
  <c r="G62" i="2" s="1"/>
  <c r="D63" i="2"/>
  <c r="G63" i="2" s="1"/>
  <c r="D64" i="2"/>
  <c r="G64" i="2" s="1"/>
  <c r="D65" i="2"/>
  <c r="G65" i="2" s="1"/>
  <c r="D2" i="2"/>
  <c r="G2" i="2" s="1"/>
</calcChain>
</file>

<file path=xl/sharedStrings.xml><?xml version="1.0" encoding="utf-8"?>
<sst xmlns="http://schemas.openxmlformats.org/spreadsheetml/2006/main" count="442" uniqueCount="123">
  <si>
    <t>entiteit.id</t>
  </si>
  <si>
    <t>entiteit.naam</t>
  </si>
  <si>
    <t>element.id</t>
  </si>
  <si>
    <t>element.naam</t>
  </si>
  <si>
    <t>fase.id</t>
  </si>
  <si>
    <t>fase.score</t>
  </si>
  <si>
    <t>fase.option</t>
  </si>
  <si>
    <t xml:space="preserve">Docenten ontwikkelen toetsen naar eigen inzicht: zij gebruiken daarvoor eigen kwaliteitscriteria. </t>
  </si>
  <si>
    <t>Docenten maken bij het ontwerpen van toetsen gebruik van kwaliteitscriteria die zijn gebaseerd op ervaringen van ervaren toetsontwikkelaars.</t>
  </si>
  <si>
    <t>De kwaliteitscriteria die docenten gebruiken bij het ontwikkelen toetsen worden met regelmaat bijgesteld op basis van actuele (wetenschappelijke) inzichten.</t>
  </si>
  <si>
    <t>De kwaliteitscriteria die gebruikt worden bij het ontwerpen van zowel de toetsen als de leer- en toetsdoelen zijn afgestemd met het werkveld.</t>
  </si>
  <si>
    <t>Kwaliteitscriteria</t>
  </si>
  <si>
    <t>Toets(tak)en</t>
  </si>
  <si>
    <t xml:space="preserve"> </t>
  </si>
  <si>
    <t>Docenten ontwerpen de toets vaak alleen en kort voor de afname</t>
  </si>
  <si>
    <t>De toetsen worden voorafgaand aan het onderwijs ontwikkeld, zijn passend voor de leerresultaten en sluiten aan bij eerder gegeven onderwijs binnen de opleiding</t>
  </si>
  <si>
    <t>Ontwerp</t>
  </si>
  <si>
    <t>Borging</t>
  </si>
  <si>
    <t>Docenten ontwikkelen toetsen aan de hand van een toetscyclus of ontwerpproces.  De toetsen, die worden ontwikkeld tijdens de onderwijsperiode, maken zij samen met collega’s</t>
  </si>
  <si>
    <t>De toetsen worden voorafgaand aan het onderwijs ontwikkeld. Deze toetsen sluiten niet alleen aan bij het onderwijs dat de student volgt binnen de opleiding, maar ook op wat geleerd wordt op de werkplek</t>
  </si>
  <si>
    <t>De kwaliteit van de toetsen wordt uitsluitend geëvalueerd als daar aanleiding toe is.</t>
  </si>
  <si>
    <t>De kwaliteit van de toetsen wordt door de betrokken docenten regelmatig geëvalueerd. De opbrengsten daarvan worden niet vanzelfsprekend besproken met collega’s of studenten, maar wel gebruikt om eigen toetsen te verbeteren.</t>
  </si>
  <si>
    <t>De kwaliteit van toetsen wordt structureel geëvalueerd aan de hand van de kwaliteitscriteria. De opbrengsten hiervan worden besproken met relevante partners binnen de opleiding.</t>
  </si>
  <si>
    <t>Toetsen worden structureel geëvalueerd aan de hand van de kwaliteitscriteria. De opbrengsten worden besproken met zowel de relevante partners binnen de opleiding als het werkveld.</t>
  </si>
  <si>
    <t>Binnen de opleiding is niet vastgesteld aan welke kwaliteitscriteria het toetsprogramma van de opleiding moet voldoen.</t>
  </si>
  <si>
    <t>Binnen de opleiding zijn kwaliteitscriteria vastgesteld voor het toetsprogramma.</t>
  </si>
  <si>
    <t>De kwaliteitscriteria die worden gebruikt bij het ontwikkelen van het toetsprogramma worden met regelmaat bijgesteld op basis van actuele (wetenschappelijke) inzichten.</t>
  </si>
  <si>
    <t>De kwaliteitscriteria die worden gebruikt bij het ontwikkelen van het toetsprogramma worden afgestemd met het werkveld en worden met regelmaat bijgesteld op basis van actuele (wetenschappelijke) inzichten.</t>
  </si>
  <si>
    <t>Iedere docent ontwikkelt zijn eigen toetsen, er is echter geen overzicht van de samenhang tussen de toetsen. Het is hierdoor niet met zekerheid vast te stellen dat de toetsen gezamenlijk de beoogde leerresultaten dekken.</t>
  </si>
  <si>
    <t>De beoogde leerresultaten vormen de basis voor het ontwerpen van het toetsprogramma.</t>
  </si>
  <si>
    <t>Bij de ontwikkeling van het toetsprogramma wordt er gelet op zowel de horizontale als verticale samenhang tussen de toetsen. Ook vindt overleg plaats over de meest geschikte toetsvormen, de functies van toetsen en de hoeveelheid van toetsen.</t>
  </si>
  <si>
    <t>De opbouw van het toetsprogramma wordt besproken en vastgesteld met het werkveld. Programmaonderdelen die plaatsvinden op de werkplek worden afgestemd met het werkveld zodat deze uitvoerbaar en passend zijn.</t>
  </si>
  <si>
    <t xml:space="preserve">De kwaliteit van het toetsprogramma wordt uitsluitend geëvalueerd als daar aanleiding toe is. </t>
  </si>
  <si>
    <t>Met enige regelmaat worden zowel de dekking als de uitvoerbaarheid van het toetsprogramma geëvalueerd. De opbrengsten daarvan worden niet vanzelfsprekend besproken met alle collega’s of studenten, maar wel gebruikt om het toetsprogramma te verbeteren.</t>
  </si>
  <si>
    <t>De kwaliteit van het toetsprogramma wordt structureel geëvalueerd aan de hand van de kwaliteitscriteria. De opbrengsten hiervan worden besproken met relevante partners binnen de opleiding.</t>
  </si>
  <si>
    <t>Het toetsprogramma wordt structureel geëvalueerd aan de hand van de kwaliteitscriteria. De opbrengsten worden besproken met zowel de relevante partners binnen de opleiding als het werkveld.</t>
  </si>
  <si>
    <t>Toetsprogramma</t>
  </si>
  <si>
    <t>Binnen de opleiding is niet vastgesteld aan welke kwaliteitseisen een toets(beleids)plan moet voldoen.</t>
  </si>
  <si>
    <t>Binnen de opleiding zijn kwaliteitscriteria vastgesteld voor het toets(beleids)plan.</t>
  </si>
  <si>
    <t>De kwaliteitscriteria die worden gebruikt bij het ontwikkelen van het toets(beleids)plan worden met regelmaat bijgesteld op basis van actuele (wetenschappelijke) inzichten.</t>
  </si>
  <si>
    <t>De kwaliteitscriteria die gesteld worden aan het toets(beleids)plan worden besproken met relevante in- en/of externe partners en sluiten aan bij de landelijke kaders.</t>
  </si>
  <si>
    <t>Het beleidsplan is hoofdzakelijk een beschrijving van (losse) toetsprocessen, deze sluiten nog niet (volledig) aan op de visie op onderwijs.</t>
  </si>
  <si>
    <t>De visie op onderwijs en het toetskader van de instelling vormen de basis voor het beleidsplan. In het beleidsplan zijn naast toetsprocessen ook interventies opgenomen die beschrijven hoe de ambities gerealiseerd gaan worden.</t>
  </si>
  <si>
    <t>Bij de uitwerking van de processen en interventies wordt gebruik gemaakt van actuele (wetenschappelijke) kennis. Het beleidsplan, de visie op onderwijs en het toetskader van de instelling sluiten naadloos op elkaar aan.</t>
  </si>
  <si>
    <t>De opgenomen processen en interventies die opgenomen zijn in het beleidsplan richten zich op de lange termijn. Er zijn tussendoelen opgesteld zodat tussentijdse evaluatie mogelijk is.</t>
  </si>
  <si>
    <t xml:space="preserve">De kwaliteit van het beleidsplan wordt uitsluitend geëvalueerd als daar aanleiding toe is. </t>
  </si>
  <si>
    <t>Met enige regelmaat wordt zowel de kwaliteit als de uitvoerbaarheid en bruikbaarheid van het beleidsplan geëvalueerd. De opbrengsten daarvan worden niet vanzelfsprekend besproken met alle collega’s of studenten, maar wel gebruikt om het beleidsplan bij te stellen.</t>
  </si>
  <si>
    <t>Het beleidsplan wordt structureel geëvalueerd aan de hand van de kwaliteitscriteria. De opbrengsten hiervan worden besproken met relevante partners binnen de opleiding.</t>
  </si>
  <si>
    <t>Het beleidsplan wordt structureel geëvalueerd aan de hand van de kwaliteitscriteria, de opbrengsten worden besproken met zowel de relevante partners binnen de opleiding als het werkveld.</t>
  </si>
  <si>
    <t>Toetsbeleid</t>
  </si>
  <si>
    <t>Binnen de opleiding is niet vastgesteld aan welke kwaliteitscriteria de toetsorganisatie moet voldoen.</t>
  </si>
  <si>
    <t>Binnen de opleiding zijn kwaliteitscriteria vastgesteld voor de toetsorganisatie.</t>
  </si>
  <si>
    <t>De kwaliteitscriteria die worden gebruikt bij het inrichten van de toetsorganisatie worden met regelmaat bijgesteld op basis van actuele (wetenschappelijke) inzichten.</t>
  </si>
  <si>
    <t>De kwaliteitscriteria die worden gebruikt bij het inrichten van de toetsorganisatie worden vastgesteld met het werkveld.</t>
  </si>
  <si>
    <t>De toetsprocessen worden door de docenten naar eigen inzicht vormgegeven. Er zijn wel afspraken gemaakt over de rollen, taken en verantwoordelijkheden binnen de toetsprocessen, maar medewerkers weten uitsluitend aan welke verantwoordelijkheden zij zelf moeten voldoen.</t>
  </si>
  <si>
    <t>Alle rollen, taken en verantwoordelijkheden zijn vastgelegd, zodat iedereen weet wie waarvoor verantwoordelijk is. Het is voor iedereen helder hoe de verschillende toetsprocessen zich tot elkaar (zouden moeten) verhouden. De processen sluiten echter nog niet naadloos op elkaar aan.</t>
  </si>
  <si>
    <t>De rollen, taken en verantwoordelijkheden worden binnen de opleiding regelmatig met elkaar besproken en op elkaar afgestemd.</t>
  </si>
  <si>
    <t>De inrichting van de toetsorganisatie wordt afgestemd met het werkveld. De rollen, taken en verantwoordelijkheden van het werkveld in de toetsorganisatie zijn vastgelegd, evenals de toetsprocessen die plaatsvinden op de werkplek.</t>
  </si>
  <si>
    <t xml:space="preserve">De kwaliteit van de toetsorganisatie wordt uitsluitend geëvalueerd als daar aanleiding toe is. </t>
  </si>
  <si>
    <t>Met enige regelmaat wordt de kwaliteit van de toetsorganisatie geëvalueerd. De opbrengsten daarvan worden niet vanzelfsprekend besproken met alle collega’s of studenten, maar wel gebruikt om toetsprocessen te verbeteren.</t>
  </si>
  <si>
    <t>De kwaliteit van de toetsorganisatie wordt structureel geëvalueerd aan de hand van de kwaliteitscriteria. De opbrengsten hiervan worden besproken met relevante partners binnen de opleiding.</t>
  </si>
  <si>
    <t>De kwaliteit van de toetsorganisatie wordt structureel geëvalueerd aan de hand van de kwaliteitscriteria, de opbrengsten worden besproken met zowel de relevante partners binnen de opleiding als het werkveld.</t>
  </si>
  <si>
    <t>Toetsorganisatie</t>
  </si>
  <si>
    <t>Binnen de opleiding zijn geen (concrete) afspraken gemaakt over toetsbekwaamheid die van docenten wordt verwacht.</t>
  </si>
  <si>
    <t>De eisen die binnen de opleiding gesteld worden aan de toetsbekwaamheid zijn gebaseerd op ervaringen van ervaren toetsontwikkelaars.</t>
  </si>
  <si>
    <t>De eisen die gesteld worden aan toetsbekwaamheid worden regelmatig bijgesteld op basis van (landelijke) kaders en actuele inzichten.</t>
  </si>
  <si>
    <t>De eisen die gesteld worden aan toetsbekwaamheid worden besproken met in- en/of relevante externe partners en sluiten aan bij de landelijke kaders.</t>
  </si>
  <si>
    <t>De verantwoordelijkheid voor de ontwikkeling van toetsbekwaamheid ligt bij individuele docenten.</t>
  </si>
  <si>
    <t>Voor alle medewerkers in de toetsorganisatie is vastgelegd over welke toetsbekwaamheid zij moeten beschikken. Om deze bekwaamheid te realiseren zijn concrete doelen geformuleerd...</t>
  </si>
  <si>
    <t>De vereiste toetsbekwaamheid is niet alleen op individueel niveau, maar ook op teamniveau vastgesteld. Er wordt doelgericht gewerkt aan het professionaliseren van medewerkers en teams.</t>
  </si>
  <si>
    <t>Niet alleen voor de partners binnen de opleiding, maar ook voor de partners uit het werkveld is vastgelegd over welke toetsbekwaamheid zij moeten beschikken.</t>
  </si>
  <si>
    <t>Uitsluitend wanneer daar aanleiding toe is, wordt de toetsbekwaamheid van docenten geëvalueerd.</t>
  </si>
  <si>
    <t>Zowel de stand van zaken t.a.v. de ontwikkeling van de toetsbekwaamheid als de kwaliteit van de toetsbekwaamheid worden met enige regelmaat geëvalueerd. De opbrengsten daarvan worden niet vanzelfsprekend besproken met alle collega’s of studenten, maar wel gebruikt om acties in te zetten om de toetsbekwaamheid te verhogen.</t>
  </si>
  <si>
    <t>De kwaliteit van de toetsbekwaamheid wordt structureel geëvalueerd aan de hand van de eisen die aan de toetsbekwaamheid zijn gesteld. De opbrengsten hiervan worden besproken met relevante partners binnen de opleiding en dienen als basis voor het opstellen van ontwikkelplannen.</t>
  </si>
  <si>
    <t>De kwaliteit van de toetsbekwaamheid van alle partners in de toetsorganisatie wordt structureel geëvalueerd aan de hand van de eisen die aan de toetsbekwaamheid zijn gesteld, de opbrengsten worden besproken met zowel de relevante partners binnen de opleiding als het werkveld.</t>
  </si>
  <si>
    <t>Toetsbekwaamheid</t>
  </si>
  <si>
    <t>Activiteit-georiënteerde fase</t>
  </si>
  <si>
    <t>Proces-georiënteerde fase</t>
  </si>
  <si>
    <t>Systeem-georiënteerde fase</t>
  </si>
  <si>
    <t>Keten-georiënteerde fase</t>
  </si>
  <si>
    <t>kwaliteitscriteriaScore</t>
  </si>
  <si>
    <t>ontwerpScore</t>
  </si>
  <si>
    <t>borgingScore</t>
  </si>
  <si>
    <t>faseSelectId</t>
  </si>
  <si>
    <t>faseId</t>
  </si>
  <si>
    <t>faseNaam</t>
  </si>
  <si>
    <t>faseFeedbackPositieIdToetstaken</t>
  </si>
  <si>
    <t>faseFeedbackAmbitieIdToetstaken</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</si>
  <si>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</si>
  <si>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faseFeedbackPositieIdToetsprogramma</t>
  </si>
  <si>
    <t>faseFeedbackPositieTektToetsprogramma</t>
  </si>
  <si>
    <t>faseFeedbackPositieTekstToetstaken</t>
  </si>
  <si>
    <t>faseFeedbackPositieIdToetsbeleid</t>
  </si>
  <si>
    <t>faseFeedbackPositieTekstToetsbeleid</t>
  </si>
  <si>
    <t>faseFeedbackPositieIdToetsorganisatie</t>
  </si>
  <si>
    <t>faseFeedbackPositieTekstToetsorganisatie</t>
  </si>
  <si>
    <t>faseFeedbackPositieIdToetsbekwaamheid</t>
  </si>
  <si>
    <t>faseFeedbackPositieTekstToetsbekwaamheid</t>
  </si>
  <si>
    <t>faseFeedbackAmbitieIdToetsprogramma</t>
  </si>
  <si>
    <t>faseFeedbackAmbitieTektToetsprogramma</t>
  </si>
  <si>
    <t>faseFeedbackAmbitieIdToetsbeleid</t>
  </si>
  <si>
    <t>faseFeedbackAmbitieTekstToetsbeleid</t>
  </si>
  <si>
    <t>faseFeedbackAmbitieIdToetsorganisatie</t>
  </si>
  <si>
    <t>faseFeedbackAmbitieTekstToetsorganisatie</t>
  </si>
  <si>
    <t>faseFeedbackAmbitieIdToetsbekwaamheid</t>
  </si>
  <si>
    <t>faseFeedbackAmbitieTekstToetsbekwaamheid</t>
  </si>
  <si>
    <t>faseFeedbackAmbitieTekstToetstaken</t>
  </si>
  <si>
    <t>faseBeschrijving</t>
  </si>
  <si>
    <t>entiteitId</t>
  </si>
  <si>
    <t>entiteitNaam</t>
  </si>
  <si>
    <t>entiteitBeschrijving</t>
  </si>
  <si>
    <t>elementId</t>
  </si>
  <si>
    <t>elementNaam</t>
  </si>
  <si>
    <t>elementBeschrijving</t>
  </si>
  <si>
    <t>Toetstaken</t>
  </si>
  <si>
    <t>activiteiten-georiënteerde fase</t>
  </si>
  <si>
    <t>proces-georiënteerde fase</t>
  </si>
  <si>
    <t>systeem-georiënteerde fase</t>
  </si>
  <si>
    <t>keten-georiënteerde fase</t>
  </si>
  <si>
    <t>tekst</t>
  </si>
  <si>
    <t>kwaliteitsccriteria</t>
  </si>
  <si>
    <t>ontwerp</t>
  </si>
  <si>
    <t>borging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</si>
</sst>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4DC85-FA6C-EF45-B4E2-5DD82D3D924B}">
  <dimension ref="A1:I61"/>
  <sheetViews>
    <sheetView zoomScale="209" workbookViewId="0">
      <selection activeCell="G2" sqref="G2"/>
    </sheetView>
  </sheetViews>
  <sheetFormatPr baseColWidth="10" defaultRowHeight="16" x14ac:dyDescent="0.2"/>
  <cols>
    <col min="2" max="2" width="17.1640625" customWidth="1"/>
    <col min="4" max="4" width="18" customWidth="1"/>
    <col min="7" max="7" width="111.33203125" customWidth="1"/>
  </cols>
  <sheetData>
    <row r="1" spans="1:9" x14ac:dyDescent="0.2">
      <c r="A1" t="s">
        <v>0</v>
      </c>
      <c r="B1" t="s">
        <v>1</v>
      </c>
      <c r="C1" t="s">
        <v>2</v>
      </c>
      <c r="D1" t="s">
        <v>3</v>
      </c>
      <c r="E1" t="s">
        <v>4</v>
      </c>
      <c r="F1" t="s">
        <v>5</v>
      </c>
      <c r="G1" t="s">
        <v>6</v>
      </c>
    </row>
    <row r="2" spans="1:9" x14ac:dyDescent="0.2">
      <c r="A2">
        <v>1</v>
      </c>
      <c r="B2" t="s">
        <v>12</v>
      </c>
      <c r="C2">
        <v>1</v>
      </c>
      <c r="D2" t="s">
        <v>11</v>
      </c>
      <c r="E2">
        <v>1</v>
      </c>
      <c r="F2">
        <v>1</v>
      </c>
      <c r="G2" t="s">
        <v>7</v>
      </c>
    </row>
    <row r="3" spans="1:9" x14ac:dyDescent="0.2">
      <c r="A3">
        <v>1</v>
      </c>
      <c r="B3" t="s">
        <v>12</v>
      </c>
      <c r="C3">
        <v>1</v>
      </c>
      <c r="D3" t="s">
        <v>11</v>
      </c>
      <c r="E3">
        <v>2</v>
      </c>
      <c r="F3">
        <v>2</v>
      </c>
      <c r="G3" t="s">
        <v>8</v>
      </c>
    </row>
    <row r="4" spans="1:9" x14ac:dyDescent="0.2">
      <c r="A4">
        <v>1</v>
      </c>
      <c r="B4" t="s">
        <v>12</v>
      </c>
      <c r="C4">
        <v>1</v>
      </c>
      <c r="D4" t="s">
        <v>11</v>
      </c>
      <c r="E4">
        <v>3</v>
      </c>
      <c r="F4">
        <v>3</v>
      </c>
      <c r="G4" t="s">
        <v>9</v>
      </c>
    </row>
    <row r="5" spans="1:9" x14ac:dyDescent="0.2">
      <c r="A5">
        <v>1</v>
      </c>
      <c r="B5" t="s">
        <v>12</v>
      </c>
      <c r="C5">
        <v>1</v>
      </c>
      <c r="D5" t="s">
        <v>11</v>
      </c>
      <c r="E5">
        <v>4</v>
      </c>
      <c r="F5">
        <v>4</v>
      </c>
      <c r="G5" t="s">
        <v>10</v>
      </c>
    </row>
    <row r="6" spans="1:9" x14ac:dyDescent="0.2">
      <c r="A6">
        <v>1</v>
      </c>
      <c r="B6" t="s">
        <v>12</v>
      </c>
      <c r="C6">
        <v>2</v>
      </c>
      <c r="D6" t="s">
        <v>16</v>
      </c>
      <c r="E6">
        <v>1</v>
      </c>
      <c r="F6">
        <v>1</v>
      </c>
      <c r="G6" t="s">
        <v>14</v>
      </c>
      <c r="H6" t="s">
        <v>13</v>
      </c>
    </row>
    <row r="7" spans="1:9" x14ac:dyDescent="0.2">
      <c r="A7">
        <v>1</v>
      </c>
      <c r="B7" t="s">
        <v>12</v>
      </c>
      <c r="C7">
        <v>2</v>
      </c>
      <c r="D7" t="s">
        <v>16</v>
      </c>
      <c r="E7">
        <v>2</v>
      </c>
      <c r="F7">
        <v>2</v>
      </c>
      <c r="G7" t="s">
        <v>18</v>
      </c>
      <c r="I7" t="s">
        <v>13</v>
      </c>
    </row>
    <row r="8" spans="1:9" x14ac:dyDescent="0.2">
      <c r="A8">
        <v>1</v>
      </c>
      <c r="B8" t="s">
        <v>12</v>
      </c>
      <c r="C8">
        <v>2</v>
      </c>
      <c r="D8" t="s">
        <v>16</v>
      </c>
      <c r="E8">
        <v>3</v>
      </c>
      <c r="F8">
        <v>3</v>
      </c>
      <c r="G8" t="s">
        <v>15</v>
      </c>
      <c r="H8" t="s">
        <v>13</v>
      </c>
    </row>
    <row r="9" spans="1:9" x14ac:dyDescent="0.2">
      <c r="A9">
        <v>1</v>
      </c>
      <c r="B9" t="s">
        <v>12</v>
      </c>
      <c r="C9">
        <v>2</v>
      </c>
      <c r="D9" t="s">
        <v>16</v>
      </c>
      <c r="E9">
        <v>4</v>
      </c>
      <c r="F9">
        <v>4</v>
      </c>
      <c r="G9" t="s">
        <v>19</v>
      </c>
      <c r="I9" t="s">
        <v>13</v>
      </c>
    </row>
    <row r="10" spans="1:9" x14ac:dyDescent="0.2">
      <c r="A10">
        <v>1</v>
      </c>
      <c r="B10" t="s">
        <v>12</v>
      </c>
      <c r="C10">
        <v>3</v>
      </c>
      <c r="D10" t="s">
        <v>17</v>
      </c>
      <c r="E10">
        <v>1</v>
      </c>
      <c r="F10">
        <v>1</v>
      </c>
      <c r="G10" t="s">
        <v>20</v>
      </c>
    </row>
    <row r="11" spans="1:9" x14ac:dyDescent="0.2">
      <c r="A11">
        <v>1</v>
      </c>
      <c r="B11" t="s">
        <v>12</v>
      </c>
      <c r="C11">
        <v>3</v>
      </c>
      <c r="D11" t="s">
        <v>17</v>
      </c>
      <c r="E11">
        <v>2</v>
      </c>
      <c r="F11">
        <v>2</v>
      </c>
      <c r="G11" t="s">
        <v>21</v>
      </c>
    </row>
    <row r="12" spans="1:9" x14ac:dyDescent="0.2">
      <c r="A12">
        <v>1</v>
      </c>
      <c r="B12" t="s">
        <v>12</v>
      </c>
      <c r="C12">
        <v>3</v>
      </c>
      <c r="D12" t="s">
        <v>17</v>
      </c>
      <c r="E12">
        <v>3</v>
      </c>
      <c r="F12">
        <v>3</v>
      </c>
      <c r="G12" t="s">
        <v>22</v>
      </c>
    </row>
    <row r="13" spans="1:9" x14ac:dyDescent="0.2">
      <c r="A13">
        <v>1</v>
      </c>
      <c r="B13" t="s">
        <v>12</v>
      </c>
      <c r="C13">
        <v>3</v>
      </c>
      <c r="D13" t="s">
        <v>17</v>
      </c>
      <c r="E13">
        <v>4</v>
      </c>
      <c r="F13">
        <v>4</v>
      </c>
      <c r="G13" t="s">
        <v>23</v>
      </c>
    </row>
    <row r="14" spans="1:9" x14ac:dyDescent="0.2">
      <c r="A14">
        <v>2</v>
      </c>
      <c r="B14" t="s">
        <v>36</v>
      </c>
      <c r="C14">
        <v>1</v>
      </c>
      <c r="D14" t="s">
        <v>11</v>
      </c>
      <c r="E14">
        <v>1</v>
      </c>
      <c r="F14">
        <v>1</v>
      </c>
      <c r="G14" t="s">
        <v>24</v>
      </c>
    </row>
    <row r="15" spans="1:9" x14ac:dyDescent="0.2">
      <c r="A15">
        <v>2</v>
      </c>
      <c r="B15" t="s">
        <v>36</v>
      </c>
      <c r="C15">
        <v>1</v>
      </c>
      <c r="D15" t="s">
        <v>11</v>
      </c>
      <c r="E15">
        <v>2</v>
      </c>
      <c r="F15">
        <v>2</v>
      </c>
      <c r="G15" t="s">
        <v>25</v>
      </c>
    </row>
    <row r="16" spans="1:9" x14ac:dyDescent="0.2">
      <c r="A16">
        <v>2</v>
      </c>
      <c r="B16" t="s">
        <v>36</v>
      </c>
      <c r="C16">
        <v>1</v>
      </c>
      <c r="D16" t="s">
        <v>11</v>
      </c>
      <c r="E16">
        <v>3</v>
      </c>
      <c r="F16">
        <v>3</v>
      </c>
      <c r="G16" t="s">
        <v>26</v>
      </c>
    </row>
    <row r="17" spans="1:7" x14ac:dyDescent="0.2">
      <c r="A17">
        <v>2</v>
      </c>
      <c r="B17" t="s">
        <v>36</v>
      </c>
      <c r="C17">
        <v>1</v>
      </c>
      <c r="D17" t="s">
        <v>11</v>
      </c>
      <c r="E17">
        <v>4</v>
      </c>
      <c r="F17">
        <v>4</v>
      </c>
      <c r="G17" t="s">
        <v>27</v>
      </c>
    </row>
    <row r="18" spans="1:7" x14ac:dyDescent="0.2">
      <c r="A18">
        <v>2</v>
      </c>
      <c r="B18" t="s">
        <v>36</v>
      </c>
      <c r="C18">
        <v>2</v>
      </c>
      <c r="D18" t="s">
        <v>16</v>
      </c>
      <c r="E18">
        <v>1</v>
      </c>
      <c r="F18">
        <v>1</v>
      </c>
      <c r="G18" t="s">
        <v>28</v>
      </c>
    </row>
    <row r="19" spans="1:7" x14ac:dyDescent="0.2">
      <c r="A19">
        <v>2</v>
      </c>
      <c r="B19" t="s">
        <v>36</v>
      </c>
      <c r="C19">
        <v>2</v>
      </c>
      <c r="D19" t="s">
        <v>16</v>
      </c>
      <c r="E19">
        <v>2</v>
      </c>
      <c r="F19">
        <v>2</v>
      </c>
      <c r="G19" t="s">
        <v>29</v>
      </c>
    </row>
    <row r="20" spans="1:7" x14ac:dyDescent="0.2">
      <c r="A20">
        <v>2</v>
      </c>
      <c r="B20" t="s">
        <v>36</v>
      </c>
      <c r="C20">
        <v>2</v>
      </c>
      <c r="D20" t="s">
        <v>16</v>
      </c>
      <c r="E20">
        <v>3</v>
      </c>
      <c r="F20">
        <v>3</v>
      </c>
      <c r="G20" t="s">
        <v>30</v>
      </c>
    </row>
    <row r="21" spans="1:7" x14ac:dyDescent="0.2">
      <c r="A21">
        <v>2</v>
      </c>
      <c r="B21" t="s">
        <v>36</v>
      </c>
      <c r="C21">
        <v>2</v>
      </c>
      <c r="D21" t="s">
        <v>16</v>
      </c>
      <c r="E21">
        <v>4</v>
      </c>
      <c r="F21">
        <v>4</v>
      </c>
      <c r="G21" t="s">
        <v>31</v>
      </c>
    </row>
    <row r="22" spans="1:7" x14ac:dyDescent="0.2">
      <c r="A22">
        <v>2</v>
      </c>
      <c r="B22" t="s">
        <v>36</v>
      </c>
      <c r="C22">
        <v>3</v>
      </c>
      <c r="D22" t="s">
        <v>17</v>
      </c>
      <c r="E22">
        <v>1</v>
      </c>
      <c r="F22">
        <v>1</v>
      </c>
      <c r="G22" t="s">
        <v>32</v>
      </c>
    </row>
    <row r="23" spans="1:7" x14ac:dyDescent="0.2">
      <c r="A23">
        <v>2</v>
      </c>
      <c r="B23" t="s">
        <v>36</v>
      </c>
      <c r="C23">
        <v>3</v>
      </c>
      <c r="D23" t="s">
        <v>17</v>
      </c>
      <c r="E23">
        <v>2</v>
      </c>
      <c r="F23">
        <v>2</v>
      </c>
      <c r="G23" t="s">
        <v>33</v>
      </c>
    </row>
    <row r="24" spans="1:7" x14ac:dyDescent="0.2">
      <c r="A24">
        <v>2</v>
      </c>
      <c r="B24" t="s">
        <v>36</v>
      </c>
      <c r="C24">
        <v>3</v>
      </c>
      <c r="D24" t="s">
        <v>17</v>
      </c>
      <c r="E24">
        <v>3</v>
      </c>
      <c r="F24">
        <v>3</v>
      </c>
      <c r="G24" t="s">
        <v>34</v>
      </c>
    </row>
    <row r="25" spans="1:7" x14ac:dyDescent="0.2">
      <c r="A25">
        <v>2</v>
      </c>
      <c r="B25" t="s">
        <v>36</v>
      </c>
      <c r="C25">
        <v>3</v>
      </c>
      <c r="D25" t="s">
        <v>17</v>
      </c>
      <c r="E25">
        <v>4</v>
      </c>
      <c r="F25">
        <v>4</v>
      </c>
      <c r="G25" t="s">
        <v>35</v>
      </c>
    </row>
    <row r="26" spans="1:7" x14ac:dyDescent="0.2">
      <c r="A26">
        <v>3</v>
      </c>
      <c r="B26" t="s">
        <v>49</v>
      </c>
      <c r="C26">
        <v>1</v>
      </c>
      <c r="D26" t="s">
        <v>11</v>
      </c>
      <c r="E26">
        <v>1</v>
      </c>
      <c r="F26">
        <v>1</v>
      </c>
      <c r="G26" t="s">
        <v>37</v>
      </c>
    </row>
    <row r="27" spans="1:7" x14ac:dyDescent="0.2">
      <c r="A27">
        <v>3</v>
      </c>
      <c r="B27" t="s">
        <v>49</v>
      </c>
      <c r="C27">
        <v>1</v>
      </c>
      <c r="D27" t="s">
        <v>11</v>
      </c>
      <c r="E27">
        <v>2</v>
      </c>
      <c r="F27">
        <v>2</v>
      </c>
      <c r="G27" t="s">
        <v>38</v>
      </c>
    </row>
    <row r="28" spans="1:7" x14ac:dyDescent="0.2">
      <c r="A28">
        <v>3</v>
      </c>
      <c r="B28" t="s">
        <v>49</v>
      </c>
      <c r="C28">
        <v>1</v>
      </c>
      <c r="D28" t="s">
        <v>11</v>
      </c>
      <c r="E28">
        <v>3</v>
      </c>
      <c r="F28">
        <v>3</v>
      </c>
      <c r="G28" t="s">
        <v>39</v>
      </c>
    </row>
    <row r="29" spans="1:7" x14ac:dyDescent="0.2">
      <c r="A29">
        <v>3</v>
      </c>
      <c r="B29" t="s">
        <v>49</v>
      </c>
      <c r="C29">
        <v>1</v>
      </c>
      <c r="D29" t="s">
        <v>11</v>
      </c>
      <c r="E29">
        <v>4</v>
      </c>
      <c r="F29">
        <v>4</v>
      </c>
      <c r="G29" t="s">
        <v>40</v>
      </c>
    </row>
    <row r="30" spans="1:7" x14ac:dyDescent="0.2">
      <c r="A30">
        <v>3</v>
      </c>
      <c r="B30" t="s">
        <v>49</v>
      </c>
      <c r="C30">
        <v>2</v>
      </c>
      <c r="D30" t="s">
        <v>16</v>
      </c>
      <c r="E30">
        <v>1</v>
      </c>
      <c r="F30">
        <v>1</v>
      </c>
      <c r="G30" t="s">
        <v>41</v>
      </c>
    </row>
    <row r="31" spans="1:7" x14ac:dyDescent="0.2">
      <c r="A31">
        <v>3</v>
      </c>
      <c r="B31" t="s">
        <v>49</v>
      </c>
      <c r="C31">
        <v>2</v>
      </c>
      <c r="D31" t="s">
        <v>16</v>
      </c>
      <c r="E31">
        <v>2</v>
      </c>
      <c r="F31">
        <v>2</v>
      </c>
      <c r="G31" t="s">
        <v>42</v>
      </c>
    </row>
    <row r="32" spans="1:7" x14ac:dyDescent="0.2">
      <c r="A32">
        <v>3</v>
      </c>
      <c r="B32" t="s">
        <v>49</v>
      </c>
      <c r="C32">
        <v>2</v>
      </c>
      <c r="D32" t="s">
        <v>16</v>
      </c>
      <c r="E32">
        <v>3</v>
      </c>
      <c r="F32">
        <v>3</v>
      </c>
      <c r="G32" t="s">
        <v>43</v>
      </c>
    </row>
    <row r="33" spans="1:7" x14ac:dyDescent="0.2">
      <c r="A33">
        <v>3</v>
      </c>
      <c r="B33" t="s">
        <v>49</v>
      </c>
      <c r="C33">
        <v>2</v>
      </c>
      <c r="D33" t="s">
        <v>16</v>
      </c>
      <c r="E33">
        <v>4</v>
      </c>
      <c r="F33">
        <v>4</v>
      </c>
      <c r="G33" t="s">
        <v>44</v>
      </c>
    </row>
    <row r="34" spans="1:7" x14ac:dyDescent="0.2">
      <c r="A34">
        <v>3</v>
      </c>
      <c r="B34" t="s">
        <v>49</v>
      </c>
      <c r="C34">
        <v>3</v>
      </c>
      <c r="D34" t="s">
        <v>17</v>
      </c>
      <c r="E34">
        <v>1</v>
      </c>
      <c r="F34">
        <v>1</v>
      </c>
      <c r="G34" t="s">
        <v>45</v>
      </c>
    </row>
    <row r="35" spans="1:7" x14ac:dyDescent="0.2">
      <c r="A35">
        <v>3</v>
      </c>
      <c r="B35" t="s">
        <v>49</v>
      </c>
      <c r="C35">
        <v>3</v>
      </c>
      <c r="D35" t="s">
        <v>17</v>
      </c>
      <c r="E35">
        <v>2</v>
      </c>
      <c r="F35">
        <v>2</v>
      </c>
      <c r="G35" t="s">
        <v>46</v>
      </c>
    </row>
    <row r="36" spans="1:7" x14ac:dyDescent="0.2">
      <c r="A36">
        <v>3</v>
      </c>
      <c r="B36" t="s">
        <v>49</v>
      </c>
      <c r="C36">
        <v>3</v>
      </c>
      <c r="D36" t="s">
        <v>17</v>
      </c>
      <c r="E36">
        <v>3</v>
      </c>
      <c r="F36">
        <v>3</v>
      </c>
      <c r="G36" t="s">
        <v>47</v>
      </c>
    </row>
    <row r="37" spans="1:7" x14ac:dyDescent="0.2">
      <c r="A37">
        <v>3</v>
      </c>
      <c r="B37" t="s">
        <v>49</v>
      </c>
      <c r="C37">
        <v>3</v>
      </c>
      <c r="D37" t="s">
        <v>17</v>
      </c>
      <c r="E37">
        <v>4</v>
      </c>
      <c r="F37">
        <v>4</v>
      </c>
      <c r="G37" t="s">
        <v>48</v>
      </c>
    </row>
    <row r="38" spans="1:7" x14ac:dyDescent="0.2">
      <c r="A38">
        <v>4</v>
      </c>
      <c r="B38" t="s">
        <v>62</v>
      </c>
      <c r="C38">
        <v>1</v>
      </c>
      <c r="D38" t="s">
        <v>11</v>
      </c>
      <c r="E38">
        <v>1</v>
      </c>
      <c r="F38">
        <v>1</v>
      </c>
      <c r="G38" t="s">
        <v>50</v>
      </c>
    </row>
    <row r="39" spans="1:7" x14ac:dyDescent="0.2">
      <c r="A39">
        <v>4</v>
      </c>
      <c r="B39" t="s">
        <v>62</v>
      </c>
      <c r="C39">
        <v>1</v>
      </c>
      <c r="D39" t="s">
        <v>11</v>
      </c>
      <c r="E39">
        <v>2</v>
      </c>
      <c r="F39">
        <v>2</v>
      </c>
      <c r="G39" t="s">
        <v>51</v>
      </c>
    </row>
    <row r="40" spans="1:7" x14ac:dyDescent="0.2">
      <c r="A40">
        <v>4</v>
      </c>
      <c r="B40" t="s">
        <v>62</v>
      </c>
      <c r="C40">
        <v>1</v>
      </c>
      <c r="D40" t="s">
        <v>11</v>
      </c>
      <c r="E40">
        <v>3</v>
      </c>
      <c r="F40">
        <v>3</v>
      </c>
      <c r="G40" t="s">
        <v>52</v>
      </c>
    </row>
    <row r="41" spans="1:7" x14ac:dyDescent="0.2">
      <c r="A41">
        <v>4</v>
      </c>
      <c r="B41" t="s">
        <v>62</v>
      </c>
      <c r="C41">
        <v>1</v>
      </c>
      <c r="D41" t="s">
        <v>11</v>
      </c>
      <c r="E41">
        <v>4</v>
      </c>
      <c r="F41">
        <v>4</v>
      </c>
      <c r="G41" t="s">
        <v>53</v>
      </c>
    </row>
    <row r="42" spans="1:7" x14ac:dyDescent="0.2">
      <c r="A42">
        <v>4</v>
      </c>
      <c r="B42" t="s">
        <v>62</v>
      </c>
      <c r="C42">
        <v>2</v>
      </c>
      <c r="D42" t="s">
        <v>16</v>
      </c>
      <c r="E42">
        <v>1</v>
      </c>
      <c r="F42">
        <v>1</v>
      </c>
      <c r="G42" t="s">
        <v>54</v>
      </c>
    </row>
    <row r="43" spans="1:7" x14ac:dyDescent="0.2">
      <c r="A43">
        <v>4</v>
      </c>
      <c r="B43" t="s">
        <v>62</v>
      </c>
      <c r="C43">
        <v>2</v>
      </c>
      <c r="D43" t="s">
        <v>16</v>
      </c>
      <c r="E43">
        <v>2</v>
      </c>
      <c r="F43">
        <v>2</v>
      </c>
      <c r="G43" t="s">
        <v>55</v>
      </c>
    </row>
    <row r="44" spans="1:7" x14ac:dyDescent="0.2">
      <c r="A44">
        <v>4</v>
      </c>
      <c r="B44" t="s">
        <v>62</v>
      </c>
      <c r="C44">
        <v>2</v>
      </c>
      <c r="D44" t="s">
        <v>16</v>
      </c>
      <c r="E44">
        <v>3</v>
      </c>
      <c r="F44">
        <v>3</v>
      </c>
      <c r="G44" t="s">
        <v>56</v>
      </c>
    </row>
    <row r="45" spans="1:7" x14ac:dyDescent="0.2">
      <c r="A45">
        <v>4</v>
      </c>
      <c r="B45" t="s">
        <v>62</v>
      </c>
      <c r="C45">
        <v>2</v>
      </c>
      <c r="D45" t="s">
        <v>16</v>
      </c>
      <c r="E45">
        <v>4</v>
      </c>
      <c r="F45">
        <v>4</v>
      </c>
      <c r="G45" t="s">
        <v>57</v>
      </c>
    </row>
    <row r="46" spans="1:7" x14ac:dyDescent="0.2">
      <c r="A46">
        <v>4</v>
      </c>
      <c r="B46" t="s">
        <v>62</v>
      </c>
      <c r="C46">
        <v>3</v>
      </c>
      <c r="D46" t="s">
        <v>17</v>
      </c>
      <c r="E46">
        <v>1</v>
      </c>
      <c r="F46">
        <v>1</v>
      </c>
      <c r="G46" t="s">
        <v>58</v>
      </c>
    </row>
    <row r="47" spans="1:7" x14ac:dyDescent="0.2">
      <c r="A47">
        <v>4</v>
      </c>
      <c r="B47" t="s">
        <v>62</v>
      </c>
      <c r="C47">
        <v>3</v>
      </c>
      <c r="D47" t="s">
        <v>17</v>
      </c>
      <c r="E47">
        <v>2</v>
      </c>
      <c r="F47">
        <v>2</v>
      </c>
      <c r="G47" t="s">
        <v>59</v>
      </c>
    </row>
    <row r="48" spans="1:7" x14ac:dyDescent="0.2">
      <c r="A48">
        <v>4</v>
      </c>
      <c r="B48" t="s">
        <v>62</v>
      </c>
      <c r="C48">
        <v>3</v>
      </c>
      <c r="D48" t="s">
        <v>17</v>
      </c>
      <c r="E48">
        <v>3</v>
      </c>
      <c r="F48">
        <v>3</v>
      </c>
      <c r="G48" t="s">
        <v>60</v>
      </c>
    </row>
    <row r="49" spans="1:7" x14ac:dyDescent="0.2">
      <c r="A49">
        <v>4</v>
      </c>
      <c r="B49" t="s">
        <v>62</v>
      </c>
      <c r="C49">
        <v>3</v>
      </c>
      <c r="D49" t="s">
        <v>17</v>
      </c>
      <c r="E49">
        <v>4</v>
      </c>
      <c r="F49">
        <v>4</v>
      </c>
      <c r="G49" t="s">
        <v>61</v>
      </c>
    </row>
    <row r="50" spans="1:7" x14ac:dyDescent="0.2">
      <c r="A50">
        <v>5</v>
      </c>
      <c r="B50" t="s">
        <v>75</v>
      </c>
      <c r="C50">
        <v>1</v>
      </c>
      <c r="D50" t="s">
        <v>11</v>
      </c>
      <c r="E50">
        <v>1</v>
      </c>
      <c r="F50">
        <v>1</v>
      </c>
      <c r="G50" t="s">
        <v>63</v>
      </c>
    </row>
    <row r="51" spans="1:7" x14ac:dyDescent="0.2">
      <c r="A51">
        <v>5</v>
      </c>
      <c r="B51" t="s">
        <v>75</v>
      </c>
      <c r="C51">
        <v>1</v>
      </c>
      <c r="D51" t="s">
        <v>11</v>
      </c>
      <c r="E51">
        <v>2</v>
      </c>
      <c r="F51">
        <v>2</v>
      </c>
      <c r="G51" t="s">
        <v>64</v>
      </c>
    </row>
    <row r="52" spans="1:7" x14ac:dyDescent="0.2">
      <c r="A52">
        <v>5</v>
      </c>
      <c r="B52" t="s">
        <v>75</v>
      </c>
      <c r="C52">
        <v>1</v>
      </c>
      <c r="D52" t="s">
        <v>11</v>
      </c>
      <c r="E52">
        <v>3</v>
      </c>
      <c r="F52">
        <v>3</v>
      </c>
      <c r="G52" t="s">
        <v>65</v>
      </c>
    </row>
    <row r="53" spans="1:7" x14ac:dyDescent="0.2">
      <c r="A53">
        <v>5</v>
      </c>
      <c r="B53" t="s">
        <v>75</v>
      </c>
      <c r="C53">
        <v>1</v>
      </c>
      <c r="D53" t="s">
        <v>11</v>
      </c>
      <c r="E53">
        <v>4</v>
      </c>
      <c r="F53">
        <v>4</v>
      </c>
      <c r="G53" t="s">
        <v>66</v>
      </c>
    </row>
    <row r="54" spans="1:7" x14ac:dyDescent="0.2">
      <c r="A54">
        <v>5</v>
      </c>
      <c r="B54" t="s">
        <v>75</v>
      </c>
      <c r="C54">
        <v>2</v>
      </c>
      <c r="D54" t="s">
        <v>16</v>
      </c>
      <c r="E54">
        <v>1</v>
      </c>
      <c r="F54">
        <v>1</v>
      </c>
      <c r="G54" t="s">
        <v>67</v>
      </c>
    </row>
    <row r="55" spans="1:7" x14ac:dyDescent="0.2">
      <c r="A55">
        <v>5</v>
      </c>
      <c r="B55" t="s">
        <v>75</v>
      </c>
      <c r="C55">
        <v>2</v>
      </c>
      <c r="D55" t="s">
        <v>16</v>
      </c>
      <c r="E55">
        <v>2</v>
      </c>
      <c r="F55">
        <v>2</v>
      </c>
      <c r="G55" t="s">
        <v>68</v>
      </c>
    </row>
    <row r="56" spans="1:7" x14ac:dyDescent="0.2">
      <c r="A56">
        <v>5</v>
      </c>
      <c r="B56" t="s">
        <v>75</v>
      </c>
      <c r="C56">
        <v>2</v>
      </c>
      <c r="D56" t="s">
        <v>16</v>
      </c>
      <c r="E56">
        <v>3</v>
      </c>
      <c r="F56">
        <v>3</v>
      </c>
      <c r="G56" t="s">
        <v>69</v>
      </c>
    </row>
    <row r="57" spans="1:7" x14ac:dyDescent="0.2">
      <c r="A57">
        <v>5</v>
      </c>
      <c r="B57" t="s">
        <v>75</v>
      </c>
      <c r="C57">
        <v>2</v>
      </c>
      <c r="D57" t="s">
        <v>16</v>
      </c>
      <c r="E57">
        <v>4</v>
      </c>
      <c r="F57">
        <v>4</v>
      </c>
      <c r="G57" t="s">
        <v>70</v>
      </c>
    </row>
    <row r="58" spans="1:7" x14ac:dyDescent="0.2">
      <c r="A58">
        <v>5</v>
      </c>
      <c r="B58" t="s">
        <v>75</v>
      </c>
      <c r="C58">
        <v>3</v>
      </c>
      <c r="D58" t="s">
        <v>17</v>
      </c>
      <c r="E58">
        <v>1</v>
      </c>
      <c r="F58">
        <v>1</v>
      </c>
      <c r="G58" t="s">
        <v>71</v>
      </c>
    </row>
    <row r="59" spans="1:7" x14ac:dyDescent="0.2">
      <c r="A59">
        <v>5</v>
      </c>
      <c r="B59" t="s">
        <v>75</v>
      </c>
      <c r="C59">
        <v>3</v>
      </c>
      <c r="D59" t="s">
        <v>17</v>
      </c>
      <c r="E59">
        <v>2</v>
      </c>
      <c r="F59">
        <v>2</v>
      </c>
      <c r="G59" t="s">
        <v>72</v>
      </c>
    </row>
    <row r="60" spans="1:7" x14ac:dyDescent="0.2">
      <c r="A60">
        <v>5</v>
      </c>
      <c r="B60" t="s">
        <v>75</v>
      </c>
      <c r="C60">
        <v>3</v>
      </c>
      <c r="D60" t="s">
        <v>17</v>
      </c>
      <c r="E60">
        <v>3</v>
      </c>
      <c r="F60">
        <v>3</v>
      </c>
      <c r="G60" t="s">
        <v>73</v>
      </c>
    </row>
    <row r="61" spans="1:7" x14ac:dyDescent="0.2">
      <c r="A61">
        <v>5</v>
      </c>
      <c r="B61" t="s">
        <v>75</v>
      </c>
      <c r="C61">
        <v>3</v>
      </c>
      <c r="D61" t="s">
        <v>17</v>
      </c>
      <c r="E61">
        <v>4</v>
      </c>
      <c r="F61">
        <v>4</v>
      </c>
      <c r="G61" t="s">
        <v>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3C063-7ABA-BB44-823D-914C57C2E060}">
  <dimension ref="A1:Z65"/>
  <sheetViews>
    <sheetView tabSelected="1" zoomScale="246" workbookViewId="0">
      <selection activeCell="Z2" sqref="Z2"/>
    </sheetView>
  </sheetViews>
  <sheetFormatPr baseColWidth="10" defaultRowHeight="16" x14ac:dyDescent="0.2"/>
  <cols>
    <col min="1" max="1" width="20.83203125" customWidth="1"/>
    <col min="2" max="2" width="15" customWidth="1"/>
    <col min="4" max="4" width="13.5" customWidth="1"/>
    <col min="6" max="6" width="27.83203125" customWidth="1"/>
    <col min="7" max="7" width="16.1640625" customWidth="1"/>
    <col min="8" max="8" width="11.6640625" customWidth="1"/>
    <col min="9" max="10" width="25.83203125" customWidth="1"/>
    <col min="11" max="11" width="16.33203125" customWidth="1"/>
    <col min="12" max="12" width="14.33203125" customWidth="1"/>
    <col min="13" max="13" width="19.6640625" customWidth="1"/>
    <col min="15" max="15" width="22.33203125" customWidth="1"/>
    <col min="16" max="16" width="31.5" customWidth="1"/>
    <col min="17" max="17" width="17" customWidth="1"/>
    <col min="19" max="19" width="20.5" customWidth="1"/>
    <col min="21" max="21" width="16.5" customWidth="1"/>
    <col min="23" max="23" width="21.6640625" customWidth="1"/>
    <col min="25" max="25" width="23.6640625" customWidth="1"/>
    <col min="27" max="27" width="13.33203125" customWidth="1"/>
  </cols>
  <sheetData>
    <row r="1" spans="1:26" x14ac:dyDescent="0.2">
      <c r="A1" t="s">
        <v>80</v>
      </c>
      <c r="B1" t="s">
        <v>81</v>
      </c>
      <c r="C1" t="s">
        <v>82</v>
      </c>
      <c r="D1" t="s">
        <v>83</v>
      </c>
      <c r="E1" t="s">
        <v>84</v>
      </c>
      <c r="F1" t="s">
        <v>85</v>
      </c>
      <c r="G1" t="s">
        <v>86</v>
      </c>
      <c r="H1" t="s">
        <v>91</v>
      </c>
      <c r="I1" t="s">
        <v>89</v>
      </c>
      <c r="J1" t="s">
        <v>90</v>
      </c>
      <c r="K1" t="s">
        <v>92</v>
      </c>
      <c r="L1" t="s">
        <v>93</v>
      </c>
      <c r="M1" t="s">
        <v>94</v>
      </c>
      <c r="N1" t="s">
        <v>95</v>
      </c>
      <c r="O1" t="s">
        <v>96</v>
      </c>
      <c r="P1" t="s">
        <v>97</v>
      </c>
      <c r="Q1" t="s">
        <v>87</v>
      </c>
      <c r="R1" t="s">
        <v>106</v>
      </c>
      <c r="S1" t="s">
        <v>98</v>
      </c>
      <c r="T1" t="s">
        <v>99</v>
      </c>
      <c r="U1" t="s">
        <v>100</v>
      </c>
      <c r="V1" t="s">
        <v>101</v>
      </c>
      <c r="W1" t="s">
        <v>102</v>
      </c>
      <c r="X1" t="s">
        <v>103</v>
      </c>
      <c r="Y1" t="s">
        <v>104</v>
      </c>
      <c r="Z1" t="s">
        <v>105</v>
      </c>
    </row>
    <row r="2" spans="1:26" x14ac:dyDescent="0.2">
      <c r="A2">
        <v>1</v>
      </c>
      <c r="B2">
        <v>1</v>
      </c>
      <c r="C2">
        <v>1</v>
      </c>
      <c r="D2" t="str">
        <f>_xlfn.CONCAT(A2:C2)</f>
        <v>111</v>
      </c>
      <c r="E2">
        <v>1</v>
      </c>
      <c r="F2" t="s">
        <v>76</v>
      </c>
      <c r="G2" t="str">
        <f>_xlfn.CONCAT($D2,"positie","Taken")</f>
        <v>111positieTaken</v>
      </c>
      <c r="H2" t="s">
        <v>88</v>
      </c>
      <c r="I2" t="str">
        <f>_xlfn.CONCAT($D2,"positie","Programma")</f>
        <v>111positieProgramma</v>
      </c>
      <c r="J2" t="str">
        <f>$H$2</f>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K2" t="str">
        <f>_xlfn.CONCAT($D2,"positie","Beleid")</f>
        <v>111positieBeleid</v>
      </c>
      <c r="L2" t="str">
        <f>$H$2</f>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M2" t="str">
        <f>_xlfn.CONCAT($D2,"positie","Organisatie")</f>
        <v>111positieOrganisatie</v>
      </c>
      <c r="N2" t="str">
        <f>$H$2</f>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O2" t="str">
        <f>_xlfn.CONCAT($D2,"positie","Bekwaamheid")</f>
        <v>111positieBekwaamheid</v>
      </c>
      <c r="P2" t="str">
        <f>$H$2</f>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Q2" t="str">
        <f>_xlfn.CONCAT($D2,"Ambitie","Taken")</f>
        <v>111AmbitieTaken</v>
      </c>
      <c r="R2" t="s">
        <v>88</v>
      </c>
      <c r="S2" t="str">
        <f>_xlfn.CONCAT($D2,"Ambitie","Programma")</f>
        <v>111AmbitieProgramma</v>
      </c>
      <c r="T2" t="str">
        <f>$H$2</f>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U2" t="str">
        <f>_xlfn.CONCAT($D2,"Ambitie","Beleid")</f>
        <v>111AmbitieBeleid</v>
      </c>
      <c r="V2" t="str">
        <f>$H$2</f>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W2" t="str">
        <f>_xlfn.CONCAT($D2,"Ambitie","Organisatie")</f>
        <v>111AmbitieOrganisatie</v>
      </c>
      <c r="X2" t="str">
        <f>$H$2</f>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Y2" t="str">
        <f>_xlfn.CONCAT($D2,"Ambitie","Bekwaamheid")</f>
        <v>111AmbitieBekwaamheid</v>
      </c>
      <c r="Z2" t="str">
        <f>$H$2</f>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row>
    <row r="3" spans="1:26" x14ac:dyDescent="0.2">
      <c r="A3">
        <v>1</v>
      </c>
      <c r="B3">
        <v>1</v>
      </c>
      <c r="C3">
        <v>2</v>
      </c>
      <c r="D3" t="str">
        <f t="shared" ref="D3:D65" si="0">_xlfn.CONCAT(A3:C3)</f>
        <v>112</v>
      </c>
      <c r="E3">
        <v>1</v>
      </c>
      <c r="F3" t="s">
        <v>76</v>
      </c>
      <c r="G3" t="str">
        <f t="shared" ref="G3:G65" si="1">_xlfn.CONCAT($D3,"positie","Taken")</f>
        <v>112positieTaken</v>
      </c>
      <c r="H3" t="s">
        <v>88</v>
      </c>
      <c r="I3" t="str">
        <f t="shared" ref="I3:I65" si="2">_xlfn.CONCAT($D3,"positie","Programma")</f>
        <v>112positieProgramma</v>
      </c>
      <c r="J3" t="str">
        <f t="shared" ref="J3:J65" si="3">$H$2</f>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K3" t="str">
        <f t="shared" ref="K3:K65" si="4">_xlfn.CONCAT($D3,"positie","Beleid")</f>
        <v>112positieBeleid</v>
      </c>
      <c r="L3" t="str">
        <f t="shared" ref="L3:L65" si="5">$H$2</f>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M3" t="str">
        <f t="shared" ref="M3:M65" si="6">_xlfn.CONCAT($D3,"positie","Organisatie")</f>
        <v>112positieOrganisatie</v>
      </c>
      <c r="N3" t="str">
        <f t="shared" ref="N3:N65" si="7">$H$2</f>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O3" t="str">
        <f t="shared" ref="O3:O65" si="8">_xlfn.CONCAT($D3,"positie","Bekwaamheid")</f>
        <v>112positieBekwaamheid</v>
      </c>
      <c r="P3" t="str">
        <f t="shared" ref="P3:P65" si="9">$H$2</f>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Q3" t="str">
        <f t="shared" ref="Q3:Q65" si="10">_xlfn.CONCAT($D3,"Ambitie","Taken")</f>
        <v>112AmbitieTaken</v>
      </c>
      <c r="R3" t="s">
        <v>88</v>
      </c>
      <c r="S3" t="str">
        <f t="shared" ref="S3:S65" si="11">_xlfn.CONCAT($D3,"Ambitie","Programma")</f>
        <v>112AmbitieProgramma</v>
      </c>
      <c r="T3" t="str">
        <f t="shared" ref="T3:T65" si="12">$H$2</f>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U3" t="str">
        <f t="shared" ref="U3:U65" si="13">_xlfn.CONCAT($D3,"Ambitie","Beleid")</f>
        <v>112AmbitieBeleid</v>
      </c>
      <c r="V3" t="str">
        <f t="shared" ref="V3:V65" si="14">$H$2</f>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W3" t="str">
        <f t="shared" ref="W3:W65" si="15">_xlfn.CONCAT($D3,"Ambitie","Organisatie")</f>
        <v>112AmbitieOrganisatie</v>
      </c>
      <c r="X3" t="str">
        <f t="shared" ref="X3:X65" si="16">$H$2</f>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Y3" t="str">
        <f t="shared" ref="Y3:Y65" si="17">_xlfn.CONCAT($D3,"Ambitie","Bekwaamheid")</f>
        <v>112AmbitieBekwaamheid</v>
      </c>
      <c r="Z3" t="str">
        <f t="shared" ref="Z3:Z65" si="18">$H$2</f>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row>
    <row r="4" spans="1:26" x14ac:dyDescent="0.2">
      <c r="A4">
        <v>1</v>
      </c>
      <c r="B4">
        <v>2</v>
      </c>
      <c r="C4">
        <v>1</v>
      </c>
      <c r="D4" t="str">
        <f t="shared" si="0"/>
        <v>121</v>
      </c>
      <c r="E4">
        <v>1</v>
      </c>
      <c r="F4" t="s">
        <v>76</v>
      </c>
      <c r="G4" t="str">
        <f t="shared" si="1"/>
        <v>121positieTaken</v>
      </c>
      <c r="H4" t="s">
        <v>88</v>
      </c>
      <c r="I4" t="str">
        <f t="shared" si="2"/>
        <v>121positieProgramma</v>
      </c>
      <c r="J4" t="str">
        <f t="shared" si="3"/>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K4" t="str">
        <f t="shared" si="4"/>
        <v>121positieBeleid</v>
      </c>
      <c r="L4" t="str">
        <f t="shared" si="5"/>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M4" t="str">
        <f t="shared" si="6"/>
        <v>121positieOrganisatie</v>
      </c>
      <c r="N4" t="str">
        <f t="shared" si="7"/>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O4" t="str">
        <f t="shared" si="8"/>
        <v>121positieBekwaamheid</v>
      </c>
      <c r="P4" t="str">
        <f t="shared" si="9"/>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Q4" t="str">
        <f t="shared" si="10"/>
        <v>121AmbitieTaken</v>
      </c>
      <c r="R4" t="s">
        <v>88</v>
      </c>
      <c r="S4" t="str">
        <f t="shared" si="11"/>
        <v>121AmbitieProgramma</v>
      </c>
      <c r="T4" t="str">
        <f t="shared" si="12"/>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U4" t="str">
        <f t="shared" si="13"/>
        <v>121AmbitieBeleid</v>
      </c>
      <c r="V4" t="str">
        <f t="shared" si="14"/>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W4" t="str">
        <f t="shared" si="15"/>
        <v>121AmbitieOrganisatie</v>
      </c>
      <c r="X4" t="str">
        <f t="shared" si="16"/>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Y4" t="str">
        <f t="shared" si="17"/>
        <v>121AmbitieBekwaamheid</v>
      </c>
      <c r="Z4" t="str">
        <f t="shared" si="18"/>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row>
    <row r="5" spans="1:26" x14ac:dyDescent="0.2">
      <c r="A5">
        <v>2</v>
      </c>
      <c r="B5">
        <v>1</v>
      </c>
      <c r="C5">
        <v>1</v>
      </c>
      <c r="D5" t="str">
        <f t="shared" si="0"/>
        <v>211</v>
      </c>
      <c r="E5">
        <v>1</v>
      </c>
      <c r="F5" t="s">
        <v>76</v>
      </c>
      <c r="G5" t="str">
        <f t="shared" si="1"/>
        <v>211positieTaken</v>
      </c>
      <c r="H5" t="s">
        <v>88</v>
      </c>
      <c r="I5" t="str">
        <f t="shared" si="2"/>
        <v>211positieProgramma</v>
      </c>
      <c r="J5" t="str">
        <f t="shared" si="3"/>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K5" t="str">
        <f t="shared" si="4"/>
        <v>211positieBeleid</v>
      </c>
      <c r="L5" t="str">
        <f t="shared" si="5"/>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M5" t="str">
        <f t="shared" si="6"/>
        <v>211positieOrganisatie</v>
      </c>
      <c r="N5" t="str">
        <f t="shared" si="7"/>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O5" t="str">
        <f t="shared" si="8"/>
        <v>211positieBekwaamheid</v>
      </c>
      <c r="P5" t="str">
        <f t="shared" si="9"/>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Q5" t="str">
        <f t="shared" si="10"/>
        <v>211AmbitieTaken</v>
      </c>
      <c r="R5" t="s">
        <v>88</v>
      </c>
      <c r="S5" t="str">
        <f t="shared" si="11"/>
        <v>211AmbitieProgramma</v>
      </c>
      <c r="T5" t="str">
        <f t="shared" si="12"/>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U5" t="str">
        <f t="shared" si="13"/>
        <v>211AmbitieBeleid</v>
      </c>
      <c r="V5" t="str">
        <f t="shared" si="14"/>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W5" t="str">
        <f t="shared" si="15"/>
        <v>211AmbitieOrganisatie</v>
      </c>
      <c r="X5" t="str">
        <f t="shared" si="16"/>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Y5" t="str">
        <f t="shared" si="17"/>
        <v>211AmbitieBekwaamheid</v>
      </c>
      <c r="Z5" t="str">
        <f t="shared" si="18"/>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row>
    <row r="6" spans="1:26" x14ac:dyDescent="0.2">
      <c r="A6">
        <v>1</v>
      </c>
      <c r="B6">
        <v>1</v>
      </c>
      <c r="C6">
        <v>3</v>
      </c>
      <c r="D6" t="str">
        <f t="shared" si="0"/>
        <v>113</v>
      </c>
      <c r="E6">
        <v>1</v>
      </c>
      <c r="F6" t="s">
        <v>76</v>
      </c>
      <c r="G6" t="str">
        <f t="shared" si="1"/>
        <v>113positieTaken</v>
      </c>
      <c r="H6" t="s">
        <v>88</v>
      </c>
      <c r="I6" t="str">
        <f t="shared" si="2"/>
        <v>113positieProgramma</v>
      </c>
      <c r="J6" t="str">
        <f t="shared" si="3"/>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K6" t="str">
        <f t="shared" si="4"/>
        <v>113positieBeleid</v>
      </c>
      <c r="L6" t="str">
        <f t="shared" si="5"/>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M6" t="str">
        <f t="shared" si="6"/>
        <v>113positieOrganisatie</v>
      </c>
      <c r="N6" t="str">
        <f t="shared" si="7"/>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O6" t="str">
        <f t="shared" si="8"/>
        <v>113positieBekwaamheid</v>
      </c>
      <c r="P6" t="str">
        <f t="shared" si="9"/>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Q6" t="str">
        <f t="shared" si="10"/>
        <v>113AmbitieTaken</v>
      </c>
      <c r="R6" t="s">
        <v>88</v>
      </c>
      <c r="S6" t="str">
        <f t="shared" si="11"/>
        <v>113AmbitieProgramma</v>
      </c>
      <c r="T6" t="str">
        <f t="shared" si="12"/>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U6" t="str">
        <f t="shared" si="13"/>
        <v>113AmbitieBeleid</v>
      </c>
      <c r="V6" t="str">
        <f t="shared" si="14"/>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W6" t="str">
        <f t="shared" si="15"/>
        <v>113AmbitieOrganisatie</v>
      </c>
      <c r="X6" t="str">
        <f t="shared" si="16"/>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Y6" t="str">
        <f t="shared" si="17"/>
        <v>113AmbitieBekwaamheid</v>
      </c>
      <c r="Z6" t="str">
        <f t="shared" si="18"/>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row>
    <row r="7" spans="1:26" x14ac:dyDescent="0.2">
      <c r="A7">
        <v>1</v>
      </c>
      <c r="B7">
        <v>2</v>
      </c>
      <c r="C7">
        <v>2</v>
      </c>
      <c r="D7" t="str">
        <f t="shared" si="0"/>
        <v>122</v>
      </c>
      <c r="E7">
        <v>1</v>
      </c>
      <c r="F7" t="s">
        <v>76</v>
      </c>
      <c r="G7" t="str">
        <f t="shared" si="1"/>
        <v>122positieTaken</v>
      </c>
      <c r="H7" t="s">
        <v>88</v>
      </c>
      <c r="I7" t="str">
        <f t="shared" si="2"/>
        <v>122positieProgramma</v>
      </c>
      <c r="J7" t="str">
        <f t="shared" si="3"/>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K7" t="str">
        <f t="shared" si="4"/>
        <v>122positieBeleid</v>
      </c>
      <c r="L7" t="str">
        <f t="shared" si="5"/>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M7" t="str">
        <f t="shared" si="6"/>
        <v>122positieOrganisatie</v>
      </c>
      <c r="N7" t="str">
        <f t="shared" si="7"/>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O7" t="str">
        <f t="shared" si="8"/>
        <v>122positieBekwaamheid</v>
      </c>
      <c r="P7" t="str">
        <f t="shared" si="9"/>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Q7" t="str">
        <f t="shared" si="10"/>
        <v>122AmbitieTaken</v>
      </c>
      <c r="R7" t="s">
        <v>88</v>
      </c>
      <c r="S7" t="str">
        <f t="shared" si="11"/>
        <v>122AmbitieProgramma</v>
      </c>
      <c r="T7" t="str">
        <f t="shared" si="12"/>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U7" t="str">
        <f t="shared" si="13"/>
        <v>122AmbitieBeleid</v>
      </c>
      <c r="V7" t="str">
        <f t="shared" si="14"/>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W7" t="str">
        <f t="shared" si="15"/>
        <v>122AmbitieOrganisatie</v>
      </c>
      <c r="X7" t="str">
        <f t="shared" si="16"/>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Y7" t="str">
        <f t="shared" si="17"/>
        <v>122AmbitieBekwaamheid</v>
      </c>
      <c r="Z7" t="str">
        <f t="shared" si="18"/>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row>
    <row r="8" spans="1:26" x14ac:dyDescent="0.2">
      <c r="A8">
        <v>1</v>
      </c>
      <c r="B8">
        <v>3</v>
      </c>
      <c r="C8">
        <v>1</v>
      </c>
      <c r="D8" t="str">
        <f t="shared" si="0"/>
        <v>131</v>
      </c>
      <c r="E8">
        <v>1</v>
      </c>
      <c r="F8" t="s">
        <v>76</v>
      </c>
      <c r="G8" t="str">
        <f t="shared" si="1"/>
        <v>131positieTaken</v>
      </c>
      <c r="H8" t="s">
        <v>88</v>
      </c>
      <c r="I8" t="str">
        <f t="shared" si="2"/>
        <v>131positieProgramma</v>
      </c>
      <c r="J8" t="str">
        <f t="shared" si="3"/>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K8" t="str">
        <f t="shared" si="4"/>
        <v>131positieBeleid</v>
      </c>
      <c r="L8" t="str">
        <f t="shared" si="5"/>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M8" t="str">
        <f t="shared" si="6"/>
        <v>131positieOrganisatie</v>
      </c>
      <c r="N8" t="str">
        <f t="shared" si="7"/>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O8" t="str">
        <f t="shared" si="8"/>
        <v>131positieBekwaamheid</v>
      </c>
      <c r="P8" t="str">
        <f t="shared" si="9"/>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Q8" t="str">
        <f t="shared" si="10"/>
        <v>131AmbitieTaken</v>
      </c>
      <c r="R8" t="s">
        <v>88</v>
      </c>
      <c r="S8" t="str">
        <f t="shared" si="11"/>
        <v>131AmbitieProgramma</v>
      </c>
      <c r="T8" t="str">
        <f t="shared" si="12"/>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U8" t="str">
        <f t="shared" si="13"/>
        <v>131AmbitieBeleid</v>
      </c>
      <c r="V8" t="str">
        <f t="shared" si="14"/>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W8" t="str">
        <f t="shared" si="15"/>
        <v>131AmbitieOrganisatie</v>
      </c>
      <c r="X8" t="str">
        <f t="shared" si="16"/>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Y8" t="str">
        <f t="shared" si="17"/>
        <v>131AmbitieBekwaamheid</v>
      </c>
      <c r="Z8" t="str">
        <f t="shared" si="18"/>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row>
    <row r="9" spans="1:26" x14ac:dyDescent="0.2">
      <c r="A9">
        <v>2</v>
      </c>
      <c r="B9">
        <v>1</v>
      </c>
      <c r="C9">
        <v>2</v>
      </c>
      <c r="D9" t="str">
        <f t="shared" si="0"/>
        <v>212</v>
      </c>
      <c r="E9">
        <v>1</v>
      </c>
      <c r="F9" t="s">
        <v>76</v>
      </c>
      <c r="G9" t="str">
        <f t="shared" si="1"/>
        <v>212positieTaken</v>
      </c>
      <c r="H9" t="s">
        <v>88</v>
      </c>
      <c r="I9" t="str">
        <f t="shared" si="2"/>
        <v>212positieProgramma</v>
      </c>
      <c r="J9" t="str">
        <f t="shared" si="3"/>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K9" t="str">
        <f t="shared" si="4"/>
        <v>212positieBeleid</v>
      </c>
      <c r="L9" t="str">
        <f t="shared" si="5"/>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M9" t="str">
        <f t="shared" si="6"/>
        <v>212positieOrganisatie</v>
      </c>
      <c r="N9" t="str">
        <f t="shared" si="7"/>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O9" t="str">
        <f t="shared" si="8"/>
        <v>212positieBekwaamheid</v>
      </c>
      <c r="P9" t="str">
        <f t="shared" si="9"/>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Q9" t="str">
        <f t="shared" si="10"/>
        <v>212AmbitieTaken</v>
      </c>
      <c r="R9" t="s">
        <v>88</v>
      </c>
      <c r="S9" t="str">
        <f t="shared" si="11"/>
        <v>212AmbitieProgramma</v>
      </c>
      <c r="T9" t="str">
        <f t="shared" si="12"/>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U9" t="str">
        <f t="shared" si="13"/>
        <v>212AmbitieBeleid</v>
      </c>
      <c r="V9" t="str">
        <f t="shared" si="14"/>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W9" t="str">
        <f t="shared" si="15"/>
        <v>212AmbitieOrganisatie</v>
      </c>
      <c r="X9" t="str">
        <f t="shared" si="16"/>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Y9" t="str">
        <f t="shared" si="17"/>
        <v>212AmbitieBekwaamheid</v>
      </c>
      <c r="Z9" t="str">
        <f t="shared" si="18"/>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row>
    <row r="10" spans="1:26" x14ac:dyDescent="0.2">
      <c r="A10">
        <v>2</v>
      </c>
      <c r="B10">
        <v>2</v>
      </c>
      <c r="C10">
        <v>1</v>
      </c>
      <c r="D10" t="str">
        <f t="shared" si="0"/>
        <v>221</v>
      </c>
      <c r="E10">
        <v>1</v>
      </c>
      <c r="F10" t="s">
        <v>76</v>
      </c>
      <c r="G10" t="str">
        <f t="shared" si="1"/>
        <v>221positieTaken</v>
      </c>
      <c r="H10" t="s">
        <v>88</v>
      </c>
      <c r="I10" t="str">
        <f t="shared" si="2"/>
        <v>221positieProgramma</v>
      </c>
      <c r="J10" t="str">
        <f t="shared" si="3"/>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K10" t="str">
        <f t="shared" si="4"/>
        <v>221positieBeleid</v>
      </c>
      <c r="L10" t="str">
        <f t="shared" si="5"/>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M10" t="str">
        <f t="shared" si="6"/>
        <v>221positieOrganisatie</v>
      </c>
      <c r="N10" t="str">
        <f t="shared" si="7"/>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O10" t="str">
        <f t="shared" si="8"/>
        <v>221positieBekwaamheid</v>
      </c>
      <c r="P10" t="str">
        <f t="shared" si="9"/>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Q10" t="str">
        <f t="shared" si="10"/>
        <v>221AmbitieTaken</v>
      </c>
      <c r="R10" t="s">
        <v>88</v>
      </c>
      <c r="S10" t="str">
        <f t="shared" si="11"/>
        <v>221AmbitieProgramma</v>
      </c>
      <c r="T10" t="str">
        <f t="shared" si="12"/>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U10" t="str">
        <f t="shared" si="13"/>
        <v>221AmbitieBeleid</v>
      </c>
      <c r="V10" t="str">
        <f t="shared" si="14"/>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W10" t="str">
        <f t="shared" si="15"/>
        <v>221AmbitieOrganisatie</v>
      </c>
      <c r="X10" t="str">
        <f t="shared" si="16"/>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Y10" t="str">
        <f t="shared" si="17"/>
        <v>221AmbitieBekwaamheid</v>
      </c>
      <c r="Z10" t="str">
        <f t="shared" si="18"/>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row>
    <row r="11" spans="1:26" x14ac:dyDescent="0.2">
      <c r="A11">
        <v>3</v>
      </c>
      <c r="B11">
        <v>1</v>
      </c>
      <c r="C11">
        <v>1</v>
      </c>
      <c r="D11" t="str">
        <f t="shared" si="0"/>
        <v>311</v>
      </c>
      <c r="E11">
        <v>1</v>
      </c>
      <c r="F11" t="s">
        <v>76</v>
      </c>
      <c r="G11" t="str">
        <f t="shared" si="1"/>
        <v>311positieTaken</v>
      </c>
      <c r="H11" t="s">
        <v>88</v>
      </c>
      <c r="I11" t="str">
        <f t="shared" si="2"/>
        <v>311positieProgramma</v>
      </c>
      <c r="J11" t="str">
        <f t="shared" si="3"/>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K11" t="str">
        <f t="shared" si="4"/>
        <v>311positieBeleid</v>
      </c>
      <c r="L11" t="str">
        <f t="shared" si="5"/>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M11" t="str">
        <f t="shared" si="6"/>
        <v>311positieOrganisatie</v>
      </c>
      <c r="N11" t="str">
        <f t="shared" si="7"/>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O11" t="str">
        <f t="shared" si="8"/>
        <v>311positieBekwaamheid</v>
      </c>
      <c r="P11" t="str">
        <f t="shared" si="9"/>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Q11" t="str">
        <f t="shared" si="10"/>
        <v>311AmbitieTaken</v>
      </c>
      <c r="R11" t="s">
        <v>88</v>
      </c>
      <c r="S11" t="str">
        <f t="shared" si="11"/>
        <v>311AmbitieProgramma</v>
      </c>
      <c r="T11" t="str">
        <f t="shared" si="12"/>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U11" t="str">
        <f t="shared" si="13"/>
        <v>311AmbitieBeleid</v>
      </c>
      <c r="V11" t="str">
        <f t="shared" si="14"/>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W11" t="str">
        <f t="shared" si="15"/>
        <v>311AmbitieOrganisatie</v>
      </c>
      <c r="X11" t="str">
        <f t="shared" si="16"/>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Y11" t="str">
        <f t="shared" si="17"/>
        <v>311AmbitieBekwaamheid</v>
      </c>
      <c r="Z11" t="str">
        <f t="shared" si="18"/>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row>
    <row r="12" spans="1:26" x14ac:dyDescent="0.2">
      <c r="A12">
        <v>1</v>
      </c>
      <c r="B12">
        <v>1</v>
      </c>
      <c r="C12">
        <v>4</v>
      </c>
      <c r="D12" t="str">
        <f t="shared" si="0"/>
        <v>114</v>
      </c>
      <c r="E12">
        <v>1</v>
      </c>
      <c r="F12" t="s">
        <v>76</v>
      </c>
      <c r="G12" t="str">
        <f t="shared" si="1"/>
        <v>114positieTaken</v>
      </c>
      <c r="H12" t="s">
        <v>88</v>
      </c>
      <c r="I12" t="str">
        <f t="shared" si="2"/>
        <v>114positieProgramma</v>
      </c>
      <c r="J12" t="str">
        <f t="shared" si="3"/>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K12" t="str">
        <f t="shared" si="4"/>
        <v>114positieBeleid</v>
      </c>
      <c r="L12" t="str">
        <f t="shared" si="5"/>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M12" t="str">
        <f t="shared" si="6"/>
        <v>114positieOrganisatie</v>
      </c>
      <c r="N12" t="str">
        <f t="shared" si="7"/>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O12" t="str">
        <f t="shared" si="8"/>
        <v>114positieBekwaamheid</v>
      </c>
      <c r="P12" t="str">
        <f t="shared" si="9"/>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Q12" t="str">
        <f t="shared" si="10"/>
        <v>114AmbitieTaken</v>
      </c>
      <c r="R12" t="s">
        <v>88</v>
      </c>
      <c r="S12" t="str">
        <f t="shared" si="11"/>
        <v>114AmbitieProgramma</v>
      </c>
      <c r="T12" t="str">
        <f t="shared" si="12"/>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U12" t="str">
        <f t="shared" si="13"/>
        <v>114AmbitieBeleid</v>
      </c>
      <c r="V12" t="str">
        <f t="shared" si="14"/>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W12" t="str">
        <f t="shared" si="15"/>
        <v>114AmbitieOrganisatie</v>
      </c>
      <c r="X12" t="str">
        <f t="shared" si="16"/>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Y12" t="str">
        <f t="shared" si="17"/>
        <v>114AmbitieBekwaamheid</v>
      </c>
      <c r="Z12" t="str">
        <f t="shared" si="18"/>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row>
    <row r="13" spans="1:26" x14ac:dyDescent="0.2">
      <c r="A13">
        <v>1</v>
      </c>
      <c r="B13">
        <v>2</v>
      </c>
      <c r="C13">
        <v>3</v>
      </c>
      <c r="D13" t="str">
        <f t="shared" si="0"/>
        <v>123</v>
      </c>
      <c r="E13">
        <v>1</v>
      </c>
      <c r="F13" t="s">
        <v>76</v>
      </c>
      <c r="G13" t="str">
        <f t="shared" si="1"/>
        <v>123positieTaken</v>
      </c>
      <c r="H13" t="s">
        <v>88</v>
      </c>
      <c r="I13" t="str">
        <f t="shared" si="2"/>
        <v>123positieProgramma</v>
      </c>
      <c r="J13" t="str">
        <f t="shared" si="3"/>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K13" t="str">
        <f t="shared" si="4"/>
        <v>123positieBeleid</v>
      </c>
      <c r="L13" t="str">
        <f t="shared" si="5"/>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M13" t="str">
        <f t="shared" si="6"/>
        <v>123positieOrganisatie</v>
      </c>
      <c r="N13" t="str">
        <f t="shared" si="7"/>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O13" t="str">
        <f t="shared" si="8"/>
        <v>123positieBekwaamheid</v>
      </c>
      <c r="P13" t="str">
        <f t="shared" si="9"/>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Q13" t="str">
        <f t="shared" si="10"/>
        <v>123AmbitieTaken</v>
      </c>
      <c r="R13" t="s">
        <v>88</v>
      </c>
      <c r="S13" t="str">
        <f t="shared" si="11"/>
        <v>123AmbitieProgramma</v>
      </c>
      <c r="T13" t="str">
        <f t="shared" si="12"/>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U13" t="str">
        <f t="shared" si="13"/>
        <v>123AmbitieBeleid</v>
      </c>
      <c r="V13" t="str">
        <f t="shared" si="14"/>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W13" t="str">
        <f t="shared" si="15"/>
        <v>123AmbitieOrganisatie</v>
      </c>
      <c r="X13" t="str">
        <f t="shared" si="16"/>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Y13" t="str">
        <f t="shared" si="17"/>
        <v>123AmbitieBekwaamheid</v>
      </c>
      <c r="Z13" t="str">
        <f t="shared" si="18"/>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row>
    <row r="14" spans="1:26" x14ac:dyDescent="0.2">
      <c r="A14">
        <v>1</v>
      </c>
      <c r="B14">
        <v>3</v>
      </c>
      <c r="C14">
        <v>2</v>
      </c>
      <c r="D14" t="str">
        <f t="shared" si="0"/>
        <v>132</v>
      </c>
      <c r="E14">
        <v>1</v>
      </c>
      <c r="F14" t="s">
        <v>76</v>
      </c>
      <c r="G14" t="str">
        <f t="shared" si="1"/>
        <v>132positieTaken</v>
      </c>
      <c r="H14" t="s">
        <v>88</v>
      </c>
      <c r="I14" t="str">
        <f t="shared" si="2"/>
        <v>132positieProgramma</v>
      </c>
      <c r="J14" t="str">
        <f t="shared" si="3"/>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K14" t="str">
        <f t="shared" si="4"/>
        <v>132positieBeleid</v>
      </c>
      <c r="L14" t="str">
        <f t="shared" si="5"/>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M14" t="str">
        <f t="shared" si="6"/>
        <v>132positieOrganisatie</v>
      </c>
      <c r="N14" t="str">
        <f t="shared" si="7"/>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O14" t="str">
        <f t="shared" si="8"/>
        <v>132positieBekwaamheid</v>
      </c>
      <c r="P14" t="str">
        <f t="shared" si="9"/>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Q14" t="str">
        <f t="shared" si="10"/>
        <v>132AmbitieTaken</v>
      </c>
      <c r="R14" t="s">
        <v>88</v>
      </c>
      <c r="S14" t="str">
        <f t="shared" si="11"/>
        <v>132AmbitieProgramma</v>
      </c>
      <c r="T14" t="str">
        <f t="shared" si="12"/>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U14" t="str">
        <f t="shared" si="13"/>
        <v>132AmbitieBeleid</v>
      </c>
      <c r="V14" t="str">
        <f t="shared" si="14"/>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W14" t="str">
        <f t="shared" si="15"/>
        <v>132AmbitieOrganisatie</v>
      </c>
      <c r="X14" t="str">
        <f t="shared" si="16"/>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Y14" t="str">
        <f t="shared" si="17"/>
        <v>132AmbitieBekwaamheid</v>
      </c>
      <c r="Z14" t="str">
        <f t="shared" si="18"/>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row>
    <row r="15" spans="1:26" x14ac:dyDescent="0.2">
      <c r="A15">
        <v>1</v>
      </c>
      <c r="B15">
        <v>4</v>
      </c>
      <c r="C15">
        <v>1</v>
      </c>
      <c r="D15" t="str">
        <f t="shared" si="0"/>
        <v>141</v>
      </c>
      <c r="E15">
        <v>1</v>
      </c>
      <c r="F15" t="s">
        <v>76</v>
      </c>
      <c r="G15" t="str">
        <f t="shared" si="1"/>
        <v>141positieTaken</v>
      </c>
      <c r="H15" t="s">
        <v>88</v>
      </c>
      <c r="I15" t="str">
        <f t="shared" si="2"/>
        <v>141positieProgramma</v>
      </c>
      <c r="J15" t="str">
        <f t="shared" si="3"/>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K15" t="str">
        <f t="shared" si="4"/>
        <v>141positieBeleid</v>
      </c>
      <c r="L15" t="str">
        <f t="shared" si="5"/>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M15" t="str">
        <f t="shared" si="6"/>
        <v>141positieOrganisatie</v>
      </c>
      <c r="N15" t="str">
        <f t="shared" si="7"/>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O15" t="str">
        <f t="shared" si="8"/>
        <v>141positieBekwaamheid</v>
      </c>
      <c r="P15" t="str">
        <f t="shared" si="9"/>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Q15" t="str">
        <f t="shared" si="10"/>
        <v>141AmbitieTaken</v>
      </c>
      <c r="R15" t="s">
        <v>88</v>
      </c>
      <c r="S15" t="str">
        <f t="shared" si="11"/>
        <v>141AmbitieProgramma</v>
      </c>
      <c r="T15" t="str">
        <f t="shared" si="12"/>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U15" t="str">
        <f t="shared" si="13"/>
        <v>141AmbitieBeleid</v>
      </c>
      <c r="V15" t="str">
        <f t="shared" si="14"/>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W15" t="str">
        <f t="shared" si="15"/>
        <v>141AmbitieOrganisatie</v>
      </c>
      <c r="X15" t="str">
        <f t="shared" si="16"/>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Y15" t="str">
        <f t="shared" si="17"/>
        <v>141AmbitieBekwaamheid</v>
      </c>
      <c r="Z15" t="str">
        <f t="shared" si="18"/>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row>
    <row r="16" spans="1:26" x14ac:dyDescent="0.2">
      <c r="A16">
        <v>4</v>
      </c>
      <c r="B16">
        <v>1</v>
      </c>
      <c r="C16">
        <v>1</v>
      </c>
      <c r="D16" t="str">
        <f t="shared" si="0"/>
        <v>411</v>
      </c>
      <c r="E16">
        <v>1</v>
      </c>
      <c r="F16" t="s">
        <v>76</v>
      </c>
      <c r="G16" t="str">
        <f t="shared" si="1"/>
        <v>411positieTaken</v>
      </c>
      <c r="H16" t="s">
        <v>88</v>
      </c>
      <c r="I16" t="str">
        <f t="shared" si="2"/>
        <v>411positieProgramma</v>
      </c>
      <c r="J16" t="str">
        <f t="shared" si="3"/>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K16" t="str">
        <f t="shared" si="4"/>
        <v>411positieBeleid</v>
      </c>
      <c r="L16" t="str">
        <f t="shared" si="5"/>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M16" t="str">
        <f t="shared" si="6"/>
        <v>411positieOrganisatie</v>
      </c>
      <c r="N16" t="str">
        <f t="shared" si="7"/>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O16" t="str">
        <f t="shared" si="8"/>
        <v>411positieBekwaamheid</v>
      </c>
      <c r="P16" t="str">
        <f t="shared" si="9"/>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Q16" t="str">
        <f t="shared" si="10"/>
        <v>411AmbitieTaken</v>
      </c>
      <c r="R16" t="s">
        <v>88</v>
      </c>
      <c r="S16" t="str">
        <f t="shared" si="11"/>
        <v>411AmbitieProgramma</v>
      </c>
      <c r="T16" t="str">
        <f t="shared" si="12"/>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U16" t="str">
        <f t="shared" si="13"/>
        <v>411AmbitieBeleid</v>
      </c>
      <c r="V16" t="str">
        <f t="shared" si="14"/>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W16" t="str">
        <f t="shared" si="15"/>
        <v>411AmbitieOrganisatie</v>
      </c>
      <c r="X16" t="str">
        <f t="shared" si="16"/>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Y16" t="str">
        <f t="shared" si="17"/>
        <v>411AmbitieBekwaamheid</v>
      </c>
      <c r="Z16" t="str">
        <f t="shared" si="18"/>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row>
    <row r="17" spans="1:26" x14ac:dyDescent="0.2">
      <c r="A17">
        <v>1</v>
      </c>
      <c r="B17">
        <v>2</v>
      </c>
      <c r="C17">
        <v>4</v>
      </c>
      <c r="D17" t="str">
        <f t="shared" si="0"/>
        <v>124</v>
      </c>
      <c r="E17">
        <v>1</v>
      </c>
      <c r="F17" t="s">
        <v>76</v>
      </c>
      <c r="G17" t="str">
        <f t="shared" si="1"/>
        <v>124positieTaken</v>
      </c>
      <c r="H17" t="s">
        <v>88</v>
      </c>
      <c r="I17" t="str">
        <f t="shared" si="2"/>
        <v>124positieProgramma</v>
      </c>
      <c r="J17" t="str">
        <f t="shared" si="3"/>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K17" t="str">
        <f t="shared" si="4"/>
        <v>124positieBeleid</v>
      </c>
      <c r="L17" t="str">
        <f t="shared" si="5"/>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M17" t="str">
        <f t="shared" si="6"/>
        <v>124positieOrganisatie</v>
      </c>
      <c r="N17" t="str">
        <f t="shared" si="7"/>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O17" t="str">
        <f t="shared" si="8"/>
        <v>124positieBekwaamheid</v>
      </c>
      <c r="P17" t="str">
        <f t="shared" si="9"/>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Q17" t="str">
        <f t="shared" si="10"/>
        <v>124AmbitieTaken</v>
      </c>
      <c r="R17" t="s">
        <v>88</v>
      </c>
      <c r="S17" t="str">
        <f t="shared" si="11"/>
        <v>124AmbitieProgramma</v>
      </c>
      <c r="T17" t="str">
        <f t="shared" si="12"/>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U17" t="str">
        <f t="shared" si="13"/>
        <v>124AmbitieBeleid</v>
      </c>
      <c r="V17" t="str">
        <f t="shared" si="14"/>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W17" t="str">
        <f t="shared" si="15"/>
        <v>124AmbitieOrganisatie</v>
      </c>
      <c r="X17" t="str">
        <f t="shared" si="16"/>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Y17" t="str">
        <f t="shared" si="17"/>
        <v>124AmbitieBekwaamheid</v>
      </c>
      <c r="Z17" t="str">
        <f t="shared" si="18"/>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row>
    <row r="18" spans="1:26" x14ac:dyDescent="0.2">
      <c r="A18">
        <v>1</v>
      </c>
      <c r="B18">
        <v>3</v>
      </c>
      <c r="C18">
        <v>3</v>
      </c>
      <c r="D18" t="str">
        <f t="shared" si="0"/>
        <v>133</v>
      </c>
      <c r="E18">
        <v>1</v>
      </c>
      <c r="F18" t="s">
        <v>76</v>
      </c>
      <c r="G18" t="str">
        <f t="shared" si="1"/>
        <v>133positieTaken</v>
      </c>
      <c r="H18" t="s">
        <v>88</v>
      </c>
      <c r="I18" t="str">
        <f t="shared" si="2"/>
        <v>133positieProgramma</v>
      </c>
      <c r="J18" t="str">
        <f t="shared" si="3"/>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K18" t="str">
        <f t="shared" si="4"/>
        <v>133positieBeleid</v>
      </c>
      <c r="L18" t="str">
        <f t="shared" si="5"/>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M18" t="str">
        <f t="shared" si="6"/>
        <v>133positieOrganisatie</v>
      </c>
      <c r="N18" t="str">
        <f t="shared" si="7"/>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O18" t="str">
        <f t="shared" si="8"/>
        <v>133positieBekwaamheid</v>
      </c>
      <c r="P18" t="str">
        <f t="shared" si="9"/>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Q18" t="str">
        <f t="shared" si="10"/>
        <v>133AmbitieTaken</v>
      </c>
      <c r="R18" t="s">
        <v>88</v>
      </c>
      <c r="S18" t="str">
        <f t="shared" si="11"/>
        <v>133AmbitieProgramma</v>
      </c>
      <c r="T18" t="str">
        <f t="shared" si="12"/>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U18" t="str">
        <f t="shared" si="13"/>
        <v>133AmbitieBeleid</v>
      </c>
      <c r="V18" t="str">
        <f t="shared" si="14"/>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W18" t="str">
        <f t="shared" si="15"/>
        <v>133AmbitieOrganisatie</v>
      </c>
      <c r="X18" t="str">
        <f t="shared" si="16"/>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Y18" t="str">
        <f t="shared" si="17"/>
        <v>133AmbitieBekwaamheid</v>
      </c>
      <c r="Z18" t="str">
        <f t="shared" si="18"/>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row>
    <row r="19" spans="1:26" x14ac:dyDescent="0.2">
      <c r="A19">
        <v>1</v>
      </c>
      <c r="B19">
        <v>4</v>
      </c>
      <c r="C19">
        <v>2</v>
      </c>
      <c r="D19" t="str">
        <f t="shared" si="0"/>
        <v>142</v>
      </c>
      <c r="E19">
        <v>1</v>
      </c>
      <c r="F19" t="s">
        <v>76</v>
      </c>
      <c r="G19" t="str">
        <f t="shared" si="1"/>
        <v>142positieTaken</v>
      </c>
      <c r="H19" t="s">
        <v>88</v>
      </c>
      <c r="I19" t="str">
        <f t="shared" si="2"/>
        <v>142positieProgramma</v>
      </c>
      <c r="J19" t="str">
        <f t="shared" si="3"/>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K19" t="str">
        <f t="shared" si="4"/>
        <v>142positieBeleid</v>
      </c>
      <c r="L19" t="str">
        <f t="shared" si="5"/>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M19" t="str">
        <f t="shared" si="6"/>
        <v>142positieOrganisatie</v>
      </c>
      <c r="N19" t="str">
        <f t="shared" si="7"/>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O19" t="str">
        <f t="shared" si="8"/>
        <v>142positieBekwaamheid</v>
      </c>
      <c r="P19" t="str">
        <f t="shared" si="9"/>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Q19" t="str">
        <f t="shared" si="10"/>
        <v>142AmbitieTaken</v>
      </c>
      <c r="R19" t="s">
        <v>88</v>
      </c>
      <c r="S19" t="str">
        <f t="shared" si="11"/>
        <v>142AmbitieProgramma</v>
      </c>
      <c r="T19" t="str">
        <f t="shared" si="12"/>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U19" t="str">
        <f t="shared" si="13"/>
        <v>142AmbitieBeleid</v>
      </c>
      <c r="V19" t="str">
        <f t="shared" si="14"/>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W19" t="str">
        <f t="shared" si="15"/>
        <v>142AmbitieOrganisatie</v>
      </c>
      <c r="X19" t="str">
        <f t="shared" si="16"/>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Y19" t="str">
        <f t="shared" si="17"/>
        <v>142AmbitieBekwaamheid</v>
      </c>
      <c r="Z19" t="str">
        <f t="shared" si="18"/>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row>
    <row r="20" spans="1:26" x14ac:dyDescent="0.2">
      <c r="A20">
        <v>1</v>
      </c>
      <c r="B20">
        <v>3</v>
      </c>
      <c r="C20">
        <v>4</v>
      </c>
      <c r="D20" t="str">
        <f t="shared" si="0"/>
        <v>134</v>
      </c>
      <c r="E20">
        <v>1</v>
      </c>
      <c r="F20" t="s">
        <v>76</v>
      </c>
      <c r="G20" t="str">
        <f t="shared" si="1"/>
        <v>134positieTaken</v>
      </c>
      <c r="H20" t="s">
        <v>88</v>
      </c>
      <c r="I20" t="str">
        <f t="shared" si="2"/>
        <v>134positieProgramma</v>
      </c>
      <c r="J20" t="str">
        <f t="shared" si="3"/>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K20" t="str">
        <f t="shared" si="4"/>
        <v>134positieBeleid</v>
      </c>
      <c r="L20" t="str">
        <f t="shared" si="5"/>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M20" t="str">
        <f t="shared" si="6"/>
        <v>134positieOrganisatie</v>
      </c>
      <c r="N20" t="str">
        <f t="shared" si="7"/>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O20" t="str">
        <f t="shared" si="8"/>
        <v>134positieBekwaamheid</v>
      </c>
      <c r="P20" t="str">
        <f t="shared" si="9"/>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Q20" t="str">
        <f t="shared" si="10"/>
        <v>134AmbitieTaken</v>
      </c>
      <c r="R20" t="s">
        <v>88</v>
      </c>
      <c r="S20" t="str">
        <f t="shared" si="11"/>
        <v>134AmbitieProgramma</v>
      </c>
      <c r="T20" t="str">
        <f t="shared" si="12"/>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U20" t="str">
        <f t="shared" si="13"/>
        <v>134AmbitieBeleid</v>
      </c>
      <c r="V20" t="str">
        <f t="shared" si="14"/>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W20" t="str">
        <f t="shared" si="15"/>
        <v>134AmbitieOrganisatie</v>
      </c>
      <c r="X20" t="str">
        <f t="shared" si="16"/>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Y20" t="str">
        <f t="shared" si="17"/>
        <v>134AmbitieBekwaamheid</v>
      </c>
      <c r="Z20" t="str">
        <f t="shared" si="18"/>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row>
    <row r="21" spans="1:26" x14ac:dyDescent="0.2">
      <c r="A21">
        <v>1</v>
      </c>
      <c r="B21">
        <v>4</v>
      </c>
      <c r="C21">
        <v>3</v>
      </c>
      <c r="D21" t="str">
        <f t="shared" si="0"/>
        <v>143</v>
      </c>
      <c r="E21">
        <v>1</v>
      </c>
      <c r="F21" t="s">
        <v>76</v>
      </c>
      <c r="G21" t="str">
        <f t="shared" si="1"/>
        <v>143positieTaken</v>
      </c>
      <c r="H21" t="s">
        <v>88</v>
      </c>
      <c r="I21" t="str">
        <f t="shared" si="2"/>
        <v>143positieProgramma</v>
      </c>
      <c r="J21" t="str">
        <f t="shared" si="3"/>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K21" t="str">
        <f t="shared" si="4"/>
        <v>143positieBeleid</v>
      </c>
      <c r="L21" t="str">
        <f t="shared" si="5"/>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M21" t="str">
        <f t="shared" si="6"/>
        <v>143positieOrganisatie</v>
      </c>
      <c r="N21" t="str">
        <f t="shared" si="7"/>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O21" t="str">
        <f t="shared" si="8"/>
        <v>143positieBekwaamheid</v>
      </c>
      <c r="P21" t="str">
        <f t="shared" si="9"/>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Q21" t="str">
        <f t="shared" si="10"/>
        <v>143AmbitieTaken</v>
      </c>
      <c r="R21" t="s">
        <v>88</v>
      </c>
      <c r="S21" t="str">
        <f t="shared" si="11"/>
        <v>143AmbitieProgramma</v>
      </c>
      <c r="T21" t="str">
        <f t="shared" si="12"/>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U21" t="str">
        <f t="shared" si="13"/>
        <v>143AmbitieBeleid</v>
      </c>
      <c r="V21" t="str">
        <f t="shared" si="14"/>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W21" t="str">
        <f t="shared" si="15"/>
        <v>143AmbitieOrganisatie</v>
      </c>
      <c r="X21" t="str">
        <f t="shared" si="16"/>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Y21" t="str">
        <f t="shared" si="17"/>
        <v>143AmbitieBekwaamheid</v>
      </c>
      <c r="Z21" t="str">
        <f t="shared" si="18"/>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row>
    <row r="22" spans="1:26" x14ac:dyDescent="0.2">
      <c r="A22">
        <v>1</v>
      </c>
      <c r="B22">
        <v>4</v>
      </c>
      <c r="C22">
        <v>4</v>
      </c>
      <c r="D22" t="str">
        <f t="shared" si="0"/>
        <v>144</v>
      </c>
      <c r="E22">
        <v>1</v>
      </c>
      <c r="F22" t="s">
        <v>76</v>
      </c>
      <c r="G22" t="str">
        <f t="shared" si="1"/>
        <v>144positieTaken</v>
      </c>
      <c r="H22" t="s">
        <v>88</v>
      </c>
      <c r="I22" t="str">
        <f t="shared" si="2"/>
        <v>144positieProgramma</v>
      </c>
      <c r="J22" t="str">
        <f t="shared" si="3"/>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K22" t="str">
        <f t="shared" si="4"/>
        <v>144positieBeleid</v>
      </c>
      <c r="L22" t="str">
        <f t="shared" si="5"/>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M22" t="str">
        <f t="shared" si="6"/>
        <v>144positieOrganisatie</v>
      </c>
      <c r="N22" t="str">
        <f t="shared" si="7"/>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O22" t="str">
        <f t="shared" si="8"/>
        <v>144positieBekwaamheid</v>
      </c>
      <c r="P22" t="str">
        <f t="shared" si="9"/>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Q22" t="str">
        <f t="shared" si="10"/>
        <v>144AmbitieTaken</v>
      </c>
      <c r="R22" t="s">
        <v>88</v>
      </c>
      <c r="S22" t="str">
        <f t="shared" si="11"/>
        <v>144AmbitieProgramma</v>
      </c>
      <c r="T22" t="str">
        <f t="shared" si="12"/>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U22" t="str">
        <f t="shared" si="13"/>
        <v>144AmbitieBeleid</v>
      </c>
      <c r="V22" t="str">
        <f t="shared" si="14"/>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W22" t="str">
        <f t="shared" si="15"/>
        <v>144AmbitieOrganisatie</v>
      </c>
      <c r="X22" t="str">
        <f t="shared" si="16"/>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Y22" t="str">
        <f t="shared" si="17"/>
        <v>144AmbitieBekwaamheid</v>
      </c>
      <c r="Z22" t="str">
        <f t="shared" si="18"/>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row>
    <row r="23" spans="1:26" x14ac:dyDescent="0.2">
      <c r="A23">
        <v>2</v>
      </c>
      <c r="B23">
        <v>1</v>
      </c>
      <c r="C23">
        <v>3</v>
      </c>
      <c r="D23" t="str">
        <f t="shared" si="0"/>
        <v>213</v>
      </c>
      <c r="E23">
        <v>2</v>
      </c>
      <c r="F23" t="s">
        <v>77</v>
      </c>
      <c r="G23" t="str">
        <f t="shared" si="1"/>
        <v>213positieTaken</v>
      </c>
      <c r="H23" t="s">
        <v>88</v>
      </c>
      <c r="I23" t="str">
        <f t="shared" si="2"/>
        <v>213positieProgramma</v>
      </c>
      <c r="J23" t="str">
        <f t="shared" si="3"/>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K23" t="str">
        <f t="shared" si="4"/>
        <v>213positieBeleid</v>
      </c>
      <c r="L23" t="str">
        <f t="shared" si="5"/>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M23" t="str">
        <f t="shared" si="6"/>
        <v>213positieOrganisatie</v>
      </c>
      <c r="N23" t="str">
        <f t="shared" si="7"/>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O23" t="str">
        <f t="shared" si="8"/>
        <v>213positieBekwaamheid</v>
      </c>
      <c r="P23" t="str">
        <f t="shared" si="9"/>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Q23" t="str">
        <f t="shared" si="10"/>
        <v>213AmbitieTaken</v>
      </c>
      <c r="R23" t="s">
        <v>88</v>
      </c>
      <c r="S23" t="str">
        <f t="shared" si="11"/>
        <v>213AmbitieProgramma</v>
      </c>
      <c r="T23" t="str">
        <f t="shared" si="12"/>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U23" t="str">
        <f t="shared" si="13"/>
        <v>213AmbitieBeleid</v>
      </c>
      <c r="V23" t="str">
        <f t="shared" si="14"/>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W23" t="str">
        <f t="shared" si="15"/>
        <v>213AmbitieOrganisatie</v>
      </c>
      <c r="X23" t="str">
        <f t="shared" si="16"/>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Y23" t="str">
        <f t="shared" si="17"/>
        <v>213AmbitieBekwaamheid</v>
      </c>
      <c r="Z23" t="str">
        <f t="shared" si="18"/>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row>
    <row r="24" spans="1:26" x14ac:dyDescent="0.2">
      <c r="A24">
        <v>2</v>
      </c>
      <c r="B24">
        <v>2</v>
      </c>
      <c r="C24">
        <v>2</v>
      </c>
      <c r="D24" t="str">
        <f t="shared" si="0"/>
        <v>222</v>
      </c>
      <c r="E24">
        <v>2</v>
      </c>
      <c r="F24" t="s">
        <v>77</v>
      </c>
      <c r="G24" t="str">
        <f t="shared" si="1"/>
        <v>222positieTaken</v>
      </c>
      <c r="H24" t="s">
        <v>88</v>
      </c>
      <c r="I24" t="str">
        <f t="shared" si="2"/>
        <v>222positieProgramma</v>
      </c>
      <c r="J24" t="str">
        <f t="shared" si="3"/>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K24" t="str">
        <f t="shared" si="4"/>
        <v>222positieBeleid</v>
      </c>
      <c r="L24" t="str">
        <f t="shared" si="5"/>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M24" t="str">
        <f t="shared" si="6"/>
        <v>222positieOrganisatie</v>
      </c>
      <c r="N24" t="str">
        <f t="shared" si="7"/>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O24" t="str">
        <f t="shared" si="8"/>
        <v>222positieBekwaamheid</v>
      </c>
      <c r="P24" t="str">
        <f t="shared" si="9"/>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Q24" t="str">
        <f t="shared" si="10"/>
        <v>222AmbitieTaken</v>
      </c>
      <c r="R24" t="s">
        <v>88</v>
      </c>
      <c r="S24" t="str">
        <f t="shared" si="11"/>
        <v>222AmbitieProgramma</v>
      </c>
      <c r="T24" t="str">
        <f t="shared" si="12"/>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U24" t="str">
        <f t="shared" si="13"/>
        <v>222AmbitieBeleid</v>
      </c>
      <c r="V24" t="str">
        <f t="shared" si="14"/>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W24" t="str">
        <f t="shared" si="15"/>
        <v>222AmbitieOrganisatie</v>
      </c>
      <c r="X24" t="str">
        <f t="shared" si="16"/>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Y24" t="str">
        <f t="shared" si="17"/>
        <v>222AmbitieBekwaamheid</v>
      </c>
      <c r="Z24" t="str">
        <f t="shared" si="18"/>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row>
    <row r="25" spans="1:26" x14ac:dyDescent="0.2">
      <c r="A25">
        <v>2</v>
      </c>
      <c r="B25">
        <v>3</v>
      </c>
      <c r="C25">
        <v>1</v>
      </c>
      <c r="D25" t="str">
        <f t="shared" si="0"/>
        <v>231</v>
      </c>
      <c r="E25">
        <v>2</v>
      </c>
      <c r="F25" t="s">
        <v>77</v>
      </c>
      <c r="G25" t="str">
        <f t="shared" si="1"/>
        <v>231positieTaken</v>
      </c>
      <c r="H25" t="s">
        <v>88</v>
      </c>
      <c r="I25" t="str">
        <f t="shared" si="2"/>
        <v>231positieProgramma</v>
      </c>
      <c r="J25" t="str">
        <f t="shared" si="3"/>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K25" t="str">
        <f t="shared" si="4"/>
        <v>231positieBeleid</v>
      </c>
      <c r="L25" t="str">
        <f t="shared" si="5"/>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M25" t="str">
        <f t="shared" si="6"/>
        <v>231positieOrganisatie</v>
      </c>
      <c r="N25" t="str">
        <f t="shared" si="7"/>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O25" t="str">
        <f t="shared" si="8"/>
        <v>231positieBekwaamheid</v>
      </c>
      <c r="P25" t="str">
        <f t="shared" si="9"/>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Q25" t="str">
        <f t="shared" si="10"/>
        <v>231AmbitieTaken</v>
      </c>
      <c r="R25" t="s">
        <v>88</v>
      </c>
      <c r="S25" t="str">
        <f t="shared" si="11"/>
        <v>231AmbitieProgramma</v>
      </c>
      <c r="T25" t="str">
        <f t="shared" si="12"/>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U25" t="str">
        <f t="shared" si="13"/>
        <v>231AmbitieBeleid</v>
      </c>
      <c r="V25" t="str">
        <f t="shared" si="14"/>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W25" t="str">
        <f t="shared" si="15"/>
        <v>231AmbitieOrganisatie</v>
      </c>
      <c r="X25" t="str">
        <f t="shared" si="16"/>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Y25" t="str">
        <f t="shared" si="17"/>
        <v>231AmbitieBekwaamheid</v>
      </c>
      <c r="Z25" t="str">
        <f t="shared" si="18"/>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row>
    <row r="26" spans="1:26" x14ac:dyDescent="0.2">
      <c r="A26">
        <v>3</v>
      </c>
      <c r="B26">
        <v>1</v>
      </c>
      <c r="C26">
        <v>2</v>
      </c>
      <c r="D26" t="str">
        <f t="shared" si="0"/>
        <v>312</v>
      </c>
      <c r="E26">
        <v>2</v>
      </c>
      <c r="F26" t="s">
        <v>77</v>
      </c>
      <c r="G26" t="str">
        <f t="shared" si="1"/>
        <v>312positieTaken</v>
      </c>
      <c r="H26" t="s">
        <v>88</v>
      </c>
      <c r="I26" t="str">
        <f t="shared" si="2"/>
        <v>312positieProgramma</v>
      </c>
      <c r="J26" t="str">
        <f t="shared" si="3"/>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K26" t="str">
        <f t="shared" si="4"/>
        <v>312positieBeleid</v>
      </c>
      <c r="L26" t="str">
        <f t="shared" si="5"/>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M26" t="str">
        <f t="shared" si="6"/>
        <v>312positieOrganisatie</v>
      </c>
      <c r="N26" t="str">
        <f t="shared" si="7"/>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O26" t="str">
        <f t="shared" si="8"/>
        <v>312positieBekwaamheid</v>
      </c>
      <c r="P26" t="str">
        <f t="shared" si="9"/>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Q26" t="str">
        <f t="shared" si="10"/>
        <v>312AmbitieTaken</v>
      </c>
      <c r="R26" t="s">
        <v>88</v>
      </c>
      <c r="S26" t="str">
        <f t="shared" si="11"/>
        <v>312AmbitieProgramma</v>
      </c>
      <c r="T26" t="str">
        <f t="shared" si="12"/>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U26" t="str">
        <f t="shared" si="13"/>
        <v>312AmbitieBeleid</v>
      </c>
      <c r="V26" t="str">
        <f t="shared" si="14"/>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W26" t="str">
        <f t="shared" si="15"/>
        <v>312AmbitieOrganisatie</v>
      </c>
      <c r="X26" t="str">
        <f t="shared" si="16"/>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Y26" t="str">
        <f t="shared" si="17"/>
        <v>312AmbitieBekwaamheid</v>
      </c>
      <c r="Z26" t="str">
        <f t="shared" si="18"/>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row>
    <row r="27" spans="1:26" x14ac:dyDescent="0.2">
      <c r="A27">
        <v>3</v>
      </c>
      <c r="B27">
        <v>2</v>
      </c>
      <c r="C27">
        <v>1</v>
      </c>
      <c r="D27" t="str">
        <f t="shared" si="0"/>
        <v>321</v>
      </c>
      <c r="E27">
        <v>2</v>
      </c>
      <c r="F27" t="s">
        <v>77</v>
      </c>
      <c r="G27" t="str">
        <f t="shared" si="1"/>
        <v>321positieTaken</v>
      </c>
      <c r="H27" t="s">
        <v>88</v>
      </c>
      <c r="I27" t="str">
        <f t="shared" si="2"/>
        <v>321positieProgramma</v>
      </c>
      <c r="J27" t="str">
        <f t="shared" si="3"/>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K27" t="str">
        <f t="shared" si="4"/>
        <v>321positieBeleid</v>
      </c>
      <c r="L27" t="str">
        <f t="shared" si="5"/>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M27" t="str">
        <f t="shared" si="6"/>
        <v>321positieOrganisatie</v>
      </c>
      <c r="N27" t="str">
        <f t="shared" si="7"/>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O27" t="str">
        <f t="shared" si="8"/>
        <v>321positieBekwaamheid</v>
      </c>
      <c r="P27" t="str">
        <f t="shared" si="9"/>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Q27" t="str">
        <f t="shared" si="10"/>
        <v>321AmbitieTaken</v>
      </c>
      <c r="R27" t="s">
        <v>88</v>
      </c>
      <c r="S27" t="str">
        <f t="shared" si="11"/>
        <v>321AmbitieProgramma</v>
      </c>
      <c r="T27" t="str">
        <f t="shared" si="12"/>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U27" t="str">
        <f t="shared" si="13"/>
        <v>321AmbitieBeleid</v>
      </c>
      <c r="V27" t="str">
        <f t="shared" si="14"/>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W27" t="str">
        <f t="shared" si="15"/>
        <v>321AmbitieOrganisatie</v>
      </c>
      <c r="X27" t="str">
        <f t="shared" si="16"/>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Y27" t="str">
        <f t="shared" si="17"/>
        <v>321AmbitieBekwaamheid</v>
      </c>
      <c r="Z27" t="str">
        <f t="shared" si="18"/>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row>
    <row r="28" spans="1:26" x14ac:dyDescent="0.2">
      <c r="A28">
        <v>2</v>
      </c>
      <c r="B28">
        <v>1</v>
      </c>
      <c r="C28">
        <v>4</v>
      </c>
      <c r="D28" t="str">
        <f t="shared" si="0"/>
        <v>214</v>
      </c>
      <c r="E28">
        <v>2</v>
      </c>
      <c r="F28" t="s">
        <v>77</v>
      </c>
      <c r="G28" t="str">
        <f t="shared" si="1"/>
        <v>214positieTaken</v>
      </c>
      <c r="H28" t="s">
        <v>88</v>
      </c>
      <c r="I28" t="str">
        <f t="shared" si="2"/>
        <v>214positieProgramma</v>
      </c>
      <c r="J28" t="str">
        <f t="shared" si="3"/>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K28" t="str">
        <f t="shared" si="4"/>
        <v>214positieBeleid</v>
      </c>
      <c r="L28" t="str">
        <f t="shared" si="5"/>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M28" t="str">
        <f t="shared" si="6"/>
        <v>214positieOrganisatie</v>
      </c>
      <c r="N28" t="str">
        <f t="shared" si="7"/>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O28" t="str">
        <f t="shared" si="8"/>
        <v>214positieBekwaamheid</v>
      </c>
      <c r="P28" t="str">
        <f t="shared" si="9"/>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Q28" t="str">
        <f t="shared" si="10"/>
        <v>214AmbitieTaken</v>
      </c>
      <c r="R28" t="s">
        <v>88</v>
      </c>
      <c r="S28" t="str">
        <f t="shared" si="11"/>
        <v>214AmbitieProgramma</v>
      </c>
      <c r="T28" t="str">
        <f t="shared" si="12"/>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U28" t="str">
        <f t="shared" si="13"/>
        <v>214AmbitieBeleid</v>
      </c>
      <c r="V28" t="str">
        <f t="shared" si="14"/>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W28" t="str">
        <f t="shared" si="15"/>
        <v>214AmbitieOrganisatie</v>
      </c>
      <c r="X28" t="str">
        <f t="shared" si="16"/>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Y28" t="str">
        <f t="shared" si="17"/>
        <v>214AmbitieBekwaamheid</v>
      </c>
      <c r="Z28" t="str">
        <f t="shared" si="18"/>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row>
    <row r="29" spans="1:26" x14ac:dyDescent="0.2">
      <c r="A29">
        <v>2</v>
      </c>
      <c r="B29">
        <v>2</v>
      </c>
      <c r="C29">
        <v>3</v>
      </c>
      <c r="D29" t="str">
        <f t="shared" si="0"/>
        <v>223</v>
      </c>
      <c r="E29">
        <v>2</v>
      </c>
      <c r="F29" t="s">
        <v>77</v>
      </c>
      <c r="G29" t="str">
        <f t="shared" si="1"/>
        <v>223positieTaken</v>
      </c>
      <c r="H29" t="s">
        <v>88</v>
      </c>
      <c r="I29" t="str">
        <f t="shared" si="2"/>
        <v>223positieProgramma</v>
      </c>
      <c r="J29" t="str">
        <f t="shared" si="3"/>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K29" t="str">
        <f t="shared" si="4"/>
        <v>223positieBeleid</v>
      </c>
      <c r="L29" t="str">
        <f t="shared" si="5"/>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M29" t="str">
        <f t="shared" si="6"/>
        <v>223positieOrganisatie</v>
      </c>
      <c r="N29" t="str">
        <f t="shared" si="7"/>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O29" t="str">
        <f t="shared" si="8"/>
        <v>223positieBekwaamheid</v>
      </c>
      <c r="P29" t="str">
        <f t="shared" si="9"/>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Q29" t="str">
        <f t="shared" si="10"/>
        <v>223AmbitieTaken</v>
      </c>
      <c r="R29" t="s">
        <v>88</v>
      </c>
      <c r="S29" t="str">
        <f t="shared" si="11"/>
        <v>223AmbitieProgramma</v>
      </c>
      <c r="T29" t="str">
        <f t="shared" si="12"/>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U29" t="str">
        <f t="shared" si="13"/>
        <v>223AmbitieBeleid</v>
      </c>
      <c r="V29" t="str">
        <f t="shared" si="14"/>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W29" t="str">
        <f t="shared" si="15"/>
        <v>223AmbitieOrganisatie</v>
      </c>
      <c r="X29" t="str">
        <f t="shared" si="16"/>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Y29" t="str">
        <f t="shared" si="17"/>
        <v>223AmbitieBekwaamheid</v>
      </c>
      <c r="Z29" t="str">
        <f t="shared" si="18"/>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row>
    <row r="30" spans="1:26" x14ac:dyDescent="0.2">
      <c r="A30">
        <v>2</v>
      </c>
      <c r="B30">
        <v>3</v>
      </c>
      <c r="C30">
        <v>2</v>
      </c>
      <c r="D30" t="str">
        <f t="shared" si="0"/>
        <v>232</v>
      </c>
      <c r="E30">
        <v>2</v>
      </c>
      <c r="F30" t="s">
        <v>77</v>
      </c>
      <c r="G30" t="str">
        <f t="shared" si="1"/>
        <v>232positieTaken</v>
      </c>
      <c r="H30" t="s">
        <v>88</v>
      </c>
      <c r="I30" t="str">
        <f t="shared" si="2"/>
        <v>232positieProgramma</v>
      </c>
      <c r="J30" t="str">
        <f t="shared" si="3"/>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K30" t="str">
        <f t="shared" si="4"/>
        <v>232positieBeleid</v>
      </c>
      <c r="L30" t="str">
        <f t="shared" si="5"/>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M30" t="str">
        <f t="shared" si="6"/>
        <v>232positieOrganisatie</v>
      </c>
      <c r="N30" t="str">
        <f t="shared" si="7"/>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O30" t="str">
        <f t="shared" si="8"/>
        <v>232positieBekwaamheid</v>
      </c>
      <c r="P30" t="str">
        <f t="shared" si="9"/>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Q30" t="str">
        <f t="shared" si="10"/>
        <v>232AmbitieTaken</v>
      </c>
      <c r="R30" t="s">
        <v>88</v>
      </c>
      <c r="S30" t="str">
        <f t="shared" si="11"/>
        <v>232AmbitieProgramma</v>
      </c>
      <c r="T30" t="str">
        <f t="shared" si="12"/>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U30" t="str">
        <f t="shared" si="13"/>
        <v>232AmbitieBeleid</v>
      </c>
      <c r="V30" t="str">
        <f t="shared" si="14"/>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W30" t="str">
        <f t="shared" si="15"/>
        <v>232AmbitieOrganisatie</v>
      </c>
      <c r="X30" t="str">
        <f t="shared" si="16"/>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Y30" t="str">
        <f t="shared" si="17"/>
        <v>232AmbitieBekwaamheid</v>
      </c>
      <c r="Z30" t="str">
        <f t="shared" si="18"/>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row>
    <row r="31" spans="1:26" x14ac:dyDescent="0.2">
      <c r="A31">
        <v>2</v>
      </c>
      <c r="B31">
        <v>4</v>
      </c>
      <c r="C31">
        <v>1</v>
      </c>
      <c r="D31" t="str">
        <f t="shared" si="0"/>
        <v>241</v>
      </c>
      <c r="E31">
        <v>2</v>
      </c>
      <c r="F31" t="s">
        <v>77</v>
      </c>
      <c r="G31" t="str">
        <f t="shared" si="1"/>
        <v>241positieTaken</v>
      </c>
      <c r="H31" t="s">
        <v>88</v>
      </c>
      <c r="I31" t="str">
        <f t="shared" si="2"/>
        <v>241positieProgramma</v>
      </c>
      <c r="J31" t="str">
        <f t="shared" si="3"/>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K31" t="str">
        <f t="shared" si="4"/>
        <v>241positieBeleid</v>
      </c>
      <c r="L31" t="str">
        <f t="shared" si="5"/>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M31" t="str">
        <f t="shared" si="6"/>
        <v>241positieOrganisatie</v>
      </c>
      <c r="N31" t="str">
        <f t="shared" si="7"/>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O31" t="str">
        <f t="shared" si="8"/>
        <v>241positieBekwaamheid</v>
      </c>
      <c r="P31" t="str">
        <f t="shared" si="9"/>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Q31" t="str">
        <f t="shared" si="10"/>
        <v>241AmbitieTaken</v>
      </c>
      <c r="R31" t="s">
        <v>88</v>
      </c>
      <c r="S31" t="str">
        <f t="shared" si="11"/>
        <v>241AmbitieProgramma</v>
      </c>
      <c r="T31" t="str">
        <f t="shared" si="12"/>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U31" t="str">
        <f t="shared" si="13"/>
        <v>241AmbitieBeleid</v>
      </c>
      <c r="V31" t="str">
        <f t="shared" si="14"/>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W31" t="str">
        <f t="shared" si="15"/>
        <v>241AmbitieOrganisatie</v>
      </c>
      <c r="X31" t="str">
        <f t="shared" si="16"/>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Y31" t="str">
        <f t="shared" si="17"/>
        <v>241AmbitieBekwaamheid</v>
      </c>
      <c r="Z31" t="str">
        <f t="shared" si="18"/>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row>
    <row r="32" spans="1:26" x14ac:dyDescent="0.2">
      <c r="A32">
        <v>3</v>
      </c>
      <c r="B32">
        <v>1</v>
      </c>
      <c r="C32">
        <v>3</v>
      </c>
      <c r="D32" t="str">
        <f t="shared" si="0"/>
        <v>313</v>
      </c>
      <c r="E32">
        <v>2</v>
      </c>
      <c r="F32" t="s">
        <v>77</v>
      </c>
      <c r="G32" t="str">
        <f t="shared" si="1"/>
        <v>313positieTaken</v>
      </c>
      <c r="H32" t="s">
        <v>88</v>
      </c>
      <c r="I32" t="str">
        <f t="shared" si="2"/>
        <v>313positieProgramma</v>
      </c>
      <c r="J32" t="str">
        <f t="shared" si="3"/>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K32" t="str">
        <f t="shared" si="4"/>
        <v>313positieBeleid</v>
      </c>
      <c r="L32" t="str">
        <f t="shared" si="5"/>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M32" t="str">
        <f t="shared" si="6"/>
        <v>313positieOrganisatie</v>
      </c>
      <c r="N32" t="str">
        <f t="shared" si="7"/>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O32" t="str">
        <f t="shared" si="8"/>
        <v>313positieBekwaamheid</v>
      </c>
      <c r="P32" t="str">
        <f t="shared" si="9"/>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Q32" t="str">
        <f t="shared" si="10"/>
        <v>313AmbitieTaken</v>
      </c>
      <c r="R32" t="s">
        <v>88</v>
      </c>
      <c r="S32" t="str">
        <f t="shared" si="11"/>
        <v>313AmbitieProgramma</v>
      </c>
      <c r="T32" t="str">
        <f t="shared" si="12"/>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U32" t="str">
        <f t="shared" si="13"/>
        <v>313AmbitieBeleid</v>
      </c>
      <c r="V32" t="str">
        <f t="shared" si="14"/>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W32" t="str">
        <f t="shared" si="15"/>
        <v>313AmbitieOrganisatie</v>
      </c>
      <c r="X32" t="str">
        <f t="shared" si="16"/>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Y32" t="str">
        <f t="shared" si="17"/>
        <v>313AmbitieBekwaamheid</v>
      </c>
      <c r="Z32" t="str">
        <f t="shared" si="18"/>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row>
    <row r="33" spans="1:26" x14ac:dyDescent="0.2">
      <c r="A33">
        <v>3</v>
      </c>
      <c r="B33">
        <v>2</v>
      </c>
      <c r="C33">
        <v>2</v>
      </c>
      <c r="D33" t="str">
        <f t="shared" si="0"/>
        <v>322</v>
      </c>
      <c r="E33">
        <v>2</v>
      </c>
      <c r="F33" t="s">
        <v>77</v>
      </c>
      <c r="G33" t="str">
        <f t="shared" si="1"/>
        <v>322positieTaken</v>
      </c>
      <c r="H33" t="s">
        <v>88</v>
      </c>
      <c r="I33" t="str">
        <f t="shared" si="2"/>
        <v>322positieProgramma</v>
      </c>
      <c r="J33" t="str">
        <f t="shared" si="3"/>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K33" t="str">
        <f t="shared" si="4"/>
        <v>322positieBeleid</v>
      </c>
      <c r="L33" t="str">
        <f t="shared" si="5"/>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M33" t="str">
        <f t="shared" si="6"/>
        <v>322positieOrganisatie</v>
      </c>
      <c r="N33" t="str">
        <f t="shared" si="7"/>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O33" t="str">
        <f t="shared" si="8"/>
        <v>322positieBekwaamheid</v>
      </c>
      <c r="P33" t="str">
        <f t="shared" si="9"/>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Q33" t="str">
        <f t="shared" si="10"/>
        <v>322AmbitieTaken</v>
      </c>
      <c r="R33" t="s">
        <v>88</v>
      </c>
      <c r="S33" t="str">
        <f t="shared" si="11"/>
        <v>322AmbitieProgramma</v>
      </c>
      <c r="T33" t="str">
        <f t="shared" si="12"/>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U33" t="str">
        <f t="shared" si="13"/>
        <v>322AmbitieBeleid</v>
      </c>
      <c r="V33" t="str">
        <f t="shared" si="14"/>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W33" t="str">
        <f t="shared" si="15"/>
        <v>322AmbitieOrganisatie</v>
      </c>
      <c r="X33" t="str">
        <f t="shared" si="16"/>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Y33" t="str">
        <f t="shared" si="17"/>
        <v>322AmbitieBekwaamheid</v>
      </c>
      <c r="Z33" t="str">
        <f t="shared" si="18"/>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row>
    <row r="34" spans="1:26" x14ac:dyDescent="0.2">
      <c r="A34">
        <v>3</v>
      </c>
      <c r="B34">
        <v>3</v>
      </c>
      <c r="C34">
        <v>1</v>
      </c>
      <c r="D34" t="str">
        <f t="shared" si="0"/>
        <v>331</v>
      </c>
      <c r="E34">
        <v>2</v>
      </c>
      <c r="F34" t="s">
        <v>77</v>
      </c>
      <c r="G34" t="str">
        <f t="shared" si="1"/>
        <v>331positieTaken</v>
      </c>
      <c r="H34" t="s">
        <v>88</v>
      </c>
      <c r="I34" t="str">
        <f t="shared" si="2"/>
        <v>331positieProgramma</v>
      </c>
      <c r="J34" t="str">
        <f t="shared" si="3"/>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K34" t="str">
        <f t="shared" si="4"/>
        <v>331positieBeleid</v>
      </c>
      <c r="L34" t="str">
        <f t="shared" si="5"/>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M34" t="str">
        <f t="shared" si="6"/>
        <v>331positieOrganisatie</v>
      </c>
      <c r="N34" t="str">
        <f t="shared" si="7"/>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O34" t="str">
        <f t="shared" si="8"/>
        <v>331positieBekwaamheid</v>
      </c>
      <c r="P34" t="str">
        <f t="shared" si="9"/>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Q34" t="str">
        <f t="shared" si="10"/>
        <v>331AmbitieTaken</v>
      </c>
      <c r="R34" t="s">
        <v>88</v>
      </c>
      <c r="S34" t="str">
        <f t="shared" si="11"/>
        <v>331AmbitieProgramma</v>
      </c>
      <c r="T34" t="str">
        <f t="shared" si="12"/>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U34" t="str">
        <f t="shared" si="13"/>
        <v>331AmbitieBeleid</v>
      </c>
      <c r="V34" t="str">
        <f t="shared" si="14"/>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W34" t="str">
        <f t="shared" si="15"/>
        <v>331AmbitieOrganisatie</v>
      </c>
      <c r="X34" t="str">
        <f t="shared" si="16"/>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Y34" t="str">
        <f t="shared" si="17"/>
        <v>331AmbitieBekwaamheid</v>
      </c>
      <c r="Z34" t="str">
        <f t="shared" si="18"/>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row>
    <row r="35" spans="1:26" x14ac:dyDescent="0.2">
      <c r="A35">
        <v>4</v>
      </c>
      <c r="B35">
        <v>1</v>
      </c>
      <c r="C35">
        <v>2</v>
      </c>
      <c r="D35" t="str">
        <f t="shared" si="0"/>
        <v>412</v>
      </c>
      <c r="E35">
        <v>2</v>
      </c>
      <c r="F35" t="s">
        <v>77</v>
      </c>
      <c r="G35" t="str">
        <f t="shared" si="1"/>
        <v>412positieTaken</v>
      </c>
      <c r="H35" t="s">
        <v>88</v>
      </c>
      <c r="I35" t="str">
        <f t="shared" si="2"/>
        <v>412positieProgramma</v>
      </c>
      <c r="J35" t="str">
        <f t="shared" si="3"/>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K35" t="str">
        <f t="shared" si="4"/>
        <v>412positieBeleid</v>
      </c>
      <c r="L35" t="str">
        <f t="shared" si="5"/>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M35" t="str">
        <f t="shared" si="6"/>
        <v>412positieOrganisatie</v>
      </c>
      <c r="N35" t="str">
        <f t="shared" si="7"/>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O35" t="str">
        <f t="shared" si="8"/>
        <v>412positieBekwaamheid</v>
      </c>
      <c r="P35" t="str">
        <f t="shared" si="9"/>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Q35" t="str">
        <f t="shared" si="10"/>
        <v>412AmbitieTaken</v>
      </c>
      <c r="R35" t="s">
        <v>88</v>
      </c>
      <c r="S35" t="str">
        <f t="shared" si="11"/>
        <v>412AmbitieProgramma</v>
      </c>
      <c r="T35" t="str">
        <f t="shared" si="12"/>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U35" t="str">
        <f t="shared" si="13"/>
        <v>412AmbitieBeleid</v>
      </c>
      <c r="V35" t="str">
        <f t="shared" si="14"/>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W35" t="str">
        <f t="shared" si="15"/>
        <v>412AmbitieOrganisatie</v>
      </c>
      <c r="X35" t="str">
        <f t="shared" si="16"/>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Y35" t="str">
        <f t="shared" si="17"/>
        <v>412AmbitieBekwaamheid</v>
      </c>
      <c r="Z35" t="str">
        <f t="shared" si="18"/>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row>
    <row r="36" spans="1:26" x14ac:dyDescent="0.2">
      <c r="A36">
        <v>4</v>
      </c>
      <c r="B36">
        <v>2</v>
      </c>
      <c r="C36">
        <v>1</v>
      </c>
      <c r="D36" t="str">
        <f t="shared" si="0"/>
        <v>421</v>
      </c>
      <c r="E36">
        <v>2</v>
      </c>
      <c r="F36" t="s">
        <v>77</v>
      </c>
      <c r="G36" t="str">
        <f t="shared" si="1"/>
        <v>421positieTaken</v>
      </c>
      <c r="H36" t="s">
        <v>88</v>
      </c>
      <c r="I36" t="str">
        <f t="shared" si="2"/>
        <v>421positieProgramma</v>
      </c>
      <c r="J36" t="str">
        <f t="shared" si="3"/>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K36" t="str">
        <f t="shared" si="4"/>
        <v>421positieBeleid</v>
      </c>
      <c r="L36" t="str">
        <f t="shared" si="5"/>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M36" t="str">
        <f t="shared" si="6"/>
        <v>421positieOrganisatie</v>
      </c>
      <c r="N36" t="str">
        <f t="shared" si="7"/>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O36" t="str">
        <f t="shared" si="8"/>
        <v>421positieBekwaamheid</v>
      </c>
      <c r="P36" t="str">
        <f t="shared" si="9"/>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Q36" t="str">
        <f t="shared" si="10"/>
        <v>421AmbitieTaken</v>
      </c>
      <c r="R36" t="s">
        <v>88</v>
      </c>
      <c r="S36" t="str">
        <f t="shared" si="11"/>
        <v>421AmbitieProgramma</v>
      </c>
      <c r="T36" t="str">
        <f t="shared" si="12"/>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U36" t="str">
        <f t="shared" si="13"/>
        <v>421AmbitieBeleid</v>
      </c>
      <c r="V36" t="str">
        <f t="shared" si="14"/>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W36" t="str">
        <f t="shared" si="15"/>
        <v>421AmbitieOrganisatie</v>
      </c>
      <c r="X36" t="str">
        <f t="shared" si="16"/>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Y36" t="str">
        <f t="shared" si="17"/>
        <v>421AmbitieBekwaamheid</v>
      </c>
      <c r="Z36" t="str">
        <f t="shared" si="18"/>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row>
    <row r="37" spans="1:26" x14ac:dyDescent="0.2">
      <c r="A37">
        <v>2</v>
      </c>
      <c r="B37">
        <v>2</v>
      </c>
      <c r="C37">
        <v>4</v>
      </c>
      <c r="D37" t="str">
        <f t="shared" si="0"/>
        <v>224</v>
      </c>
      <c r="E37">
        <v>2</v>
      </c>
      <c r="F37" t="s">
        <v>77</v>
      </c>
      <c r="G37" t="str">
        <f t="shared" si="1"/>
        <v>224positieTaken</v>
      </c>
      <c r="H37" t="s">
        <v>88</v>
      </c>
      <c r="I37" t="str">
        <f t="shared" si="2"/>
        <v>224positieProgramma</v>
      </c>
      <c r="J37" t="str">
        <f t="shared" si="3"/>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K37" t="str">
        <f t="shared" si="4"/>
        <v>224positieBeleid</v>
      </c>
      <c r="L37" t="str">
        <f t="shared" si="5"/>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M37" t="str">
        <f t="shared" si="6"/>
        <v>224positieOrganisatie</v>
      </c>
      <c r="N37" t="str">
        <f t="shared" si="7"/>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O37" t="str">
        <f t="shared" si="8"/>
        <v>224positieBekwaamheid</v>
      </c>
      <c r="P37" t="str">
        <f t="shared" si="9"/>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Q37" t="str">
        <f t="shared" si="10"/>
        <v>224AmbitieTaken</v>
      </c>
      <c r="R37" t="s">
        <v>88</v>
      </c>
      <c r="S37" t="str">
        <f t="shared" si="11"/>
        <v>224AmbitieProgramma</v>
      </c>
      <c r="T37" t="str">
        <f t="shared" si="12"/>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U37" t="str">
        <f t="shared" si="13"/>
        <v>224AmbitieBeleid</v>
      </c>
      <c r="V37" t="str">
        <f t="shared" si="14"/>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W37" t="str">
        <f t="shared" si="15"/>
        <v>224AmbitieOrganisatie</v>
      </c>
      <c r="X37" t="str">
        <f t="shared" si="16"/>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Y37" t="str">
        <f t="shared" si="17"/>
        <v>224AmbitieBekwaamheid</v>
      </c>
      <c r="Z37" t="str">
        <f t="shared" si="18"/>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row>
    <row r="38" spans="1:26" x14ac:dyDescent="0.2">
      <c r="A38">
        <v>2</v>
      </c>
      <c r="B38">
        <v>3</v>
      </c>
      <c r="C38">
        <v>3</v>
      </c>
      <c r="D38" t="str">
        <f t="shared" si="0"/>
        <v>233</v>
      </c>
      <c r="E38">
        <v>2</v>
      </c>
      <c r="F38" t="s">
        <v>77</v>
      </c>
      <c r="G38" t="str">
        <f t="shared" si="1"/>
        <v>233positieTaken</v>
      </c>
      <c r="H38" t="s">
        <v>88</v>
      </c>
      <c r="I38" t="str">
        <f t="shared" si="2"/>
        <v>233positieProgramma</v>
      </c>
      <c r="J38" t="str">
        <f t="shared" si="3"/>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K38" t="str">
        <f t="shared" si="4"/>
        <v>233positieBeleid</v>
      </c>
      <c r="L38" t="str">
        <f t="shared" si="5"/>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M38" t="str">
        <f t="shared" si="6"/>
        <v>233positieOrganisatie</v>
      </c>
      <c r="N38" t="str">
        <f t="shared" si="7"/>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O38" t="str">
        <f t="shared" si="8"/>
        <v>233positieBekwaamheid</v>
      </c>
      <c r="P38" t="str">
        <f t="shared" si="9"/>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Q38" t="str">
        <f t="shared" si="10"/>
        <v>233AmbitieTaken</v>
      </c>
      <c r="R38" t="s">
        <v>88</v>
      </c>
      <c r="S38" t="str">
        <f t="shared" si="11"/>
        <v>233AmbitieProgramma</v>
      </c>
      <c r="T38" t="str">
        <f t="shared" si="12"/>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U38" t="str">
        <f t="shared" si="13"/>
        <v>233AmbitieBeleid</v>
      </c>
      <c r="V38" t="str">
        <f t="shared" si="14"/>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W38" t="str">
        <f t="shared" si="15"/>
        <v>233AmbitieOrganisatie</v>
      </c>
      <c r="X38" t="str">
        <f t="shared" si="16"/>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Y38" t="str">
        <f t="shared" si="17"/>
        <v>233AmbitieBekwaamheid</v>
      </c>
      <c r="Z38" t="str">
        <f t="shared" si="18"/>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row>
    <row r="39" spans="1:26" x14ac:dyDescent="0.2">
      <c r="A39">
        <v>2</v>
      </c>
      <c r="B39">
        <v>4</v>
      </c>
      <c r="C39">
        <v>2</v>
      </c>
      <c r="D39" t="str">
        <f t="shared" si="0"/>
        <v>242</v>
      </c>
      <c r="E39">
        <v>2</v>
      </c>
      <c r="F39" t="s">
        <v>77</v>
      </c>
      <c r="G39" t="str">
        <f t="shared" si="1"/>
        <v>242positieTaken</v>
      </c>
      <c r="H39" t="s">
        <v>88</v>
      </c>
      <c r="I39" t="str">
        <f t="shared" si="2"/>
        <v>242positieProgramma</v>
      </c>
      <c r="J39" t="str">
        <f t="shared" si="3"/>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K39" t="str">
        <f t="shared" si="4"/>
        <v>242positieBeleid</v>
      </c>
      <c r="L39" t="str">
        <f t="shared" si="5"/>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M39" t="str">
        <f t="shared" si="6"/>
        <v>242positieOrganisatie</v>
      </c>
      <c r="N39" t="str">
        <f t="shared" si="7"/>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O39" t="str">
        <f t="shared" si="8"/>
        <v>242positieBekwaamheid</v>
      </c>
      <c r="P39" t="str">
        <f t="shared" si="9"/>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Q39" t="str">
        <f t="shared" si="10"/>
        <v>242AmbitieTaken</v>
      </c>
      <c r="R39" t="s">
        <v>88</v>
      </c>
      <c r="S39" t="str">
        <f t="shared" si="11"/>
        <v>242AmbitieProgramma</v>
      </c>
      <c r="T39" t="str">
        <f t="shared" si="12"/>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U39" t="str">
        <f t="shared" si="13"/>
        <v>242AmbitieBeleid</v>
      </c>
      <c r="V39" t="str">
        <f t="shared" si="14"/>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W39" t="str">
        <f t="shared" si="15"/>
        <v>242AmbitieOrganisatie</v>
      </c>
      <c r="X39" t="str">
        <f t="shared" si="16"/>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Y39" t="str">
        <f t="shared" si="17"/>
        <v>242AmbitieBekwaamheid</v>
      </c>
      <c r="Z39" t="str">
        <f t="shared" si="18"/>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row>
    <row r="40" spans="1:26" x14ac:dyDescent="0.2">
      <c r="A40">
        <v>3</v>
      </c>
      <c r="B40">
        <v>1</v>
      </c>
      <c r="C40">
        <v>4</v>
      </c>
      <c r="D40" t="str">
        <f t="shared" si="0"/>
        <v>314</v>
      </c>
      <c r="E40">
        <v>2</v>
      </c>
      <c r="F40" t="s">
        <v>77</v>
      </c>
      <c r="G40" t="str">
        <f t="shared" si="1"/>
        <v>314positieTaken</v>
      </c>
      <c r="H40" t="s">
        <v>88</v>
      </c>
      <c r="I40" t="str">
        <f t="shared" si="2"/>
        <v>314positieProgramma</v>
      </c>
      <c r="J40" t="str">
        <f t="shared" si="3"/>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K40" t="str">
        <f t="shared" si="4"/>
        <v>314positieBeleid</v>
      </c>
      <c r="L40" t="str">
        <f t="shared" si="5"/>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M40" t="str">
        <f t="shared" si="6"/>
        <v>314positieOrganisatie</v>
      </c>
      <c r="N40" t="str">
        <f t="shared" si="7"/>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O40" t="str">
        <f t="shared" si="8"/>
        <v>314positieBekwaamheid</v>
      </c>
      <c r="P40" t="str">
        <f t="shared" si="9"/>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Q40" t="str">
        <f t="shared" si="10"/>
        <v>314AmbitieTaken</v>
      </c>
      <c r="R40" t="s">
        <v>88</v>
      </c>
      <c r="S40" t="str">
        <f t="shared" si="11"/>
        <v>314AmbitieProgramma</v>
      </c>
      <c r="T40" t="str">
        <f t="shared" si="12"/>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U40" t="str">
        <f t="shared" si="13"/>
        <v>314AmbitieBeleid</v>
      </c>
      <c r="V40" t="str">
        <f t="shared" si="14"/>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W40" t="str">
        <f t="shared" si="15"/>
        <v>314AmbitieOrganisatie</v>
      </c>
      <c r="X40" t="str">
        <f t="shared" si="16"/>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Y40" t="str">
        <f t="shared" si="17"/>
        <v>314AmbitieBekwaamheid</v>
      </c>
      <c r="Z40" t="str">
        <f t="shared" si="18"/>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row>
    <row r="41" spans="1:26" x14ac:dyDescent="0.2">
      <c r="A41">
        <v>3</v>
      </c>
      <c r="B41">
        <v>2</v>
      </c>
      <c r="C41">
        <v>3</v>
      </c>
      <c r="D41" t="str">
        <f t="shared" si="0"/>
        <v>323</v>
      </c>
      <c r="E41">
        <v>2</v>
      </c>
      <c r="F41" t="s">
        <v>77</v>
      </c>
      <c r="G41" t="str">
        <f t="shared" si="1"/>
        <v>323positieTaken</v>
      </c>
      <c r="H41" t="s">
        <v>88</v>
      </c>
      <c r="I41" t="str">
        <f t="shared" si="2"/>
        <v>323positieProgramma</v>
      </c>
      <c r="J41" t="str">
        <f t="shared" si="3"/>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K41" t="str">
        <f t="shared" si="4"/>
        <v>323positieBeleid</v>
      </c>
      <c r="L41" t="str">
        <f t="shared" si="5"/>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M41" t="str">
        <f t="shared" si="6"/>
        <v>323positieOrganisatie</v>
      </c>
      <c r="N41" t="str">
        <f t="shared" si="7"/>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O41" t="str">
        <f t="shared" si="8"/>
        <v>323positieBekwaamheid</v>
      </c>
      <c r="P41" t="str">
        <f t="shared" si="9"/>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Q41" t="str">
        <f t="shared" si="10"/>
        <v>323AmbitieTaken</v>
      </c>
      <c r="R41" t="s">
        <v>88</v>
      </c>
      <c r="S41" t="str">
        <f t="shared" si="11"/>
        <v>323AmbitieProgramma</v>
      </c>
      <c r="T41" t="str">
        <f t="shared" si="12"/>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U41" t="str">
        <f t="shared" si="13"/>
        <v>323AmbitieBeleid</v>
      </c>
      <c r="V41" t="str">
        <f t="shared" si="14"/>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W41" t="str">
        <f t="shared" si="15"/>
        <v>323AmbitieOrganisatie</v>
      </c>
      <c r="X41" t="str">
        <f t="shared" si="16"/>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Y41" t="str">
        <f t="shared" si="17"/>
        <v>323AmbitieBekwaamheid</v>
      </c>
      <c r="Z41" t="str">
        <f t="shared" si="18"/>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row>
    <row r="42" spans="1:26" x14ac:dyDescent="0.2">
      <c r="A42">
        <v>3</v>
      </c>
      <c r="B42">
        <v>3</v>
      </c>
      <c r="C42">
        <v>2</v>
      </c>
      <c r="D42" t="str">
        <f t="shared" si="0"/>
        <v>332</v>
      </c>
      <c r="E42">
        <v>2</v>
      </c>
      <c r="F42" t="s">
        <v>77</v>
      </c>
      <c r="G42" t="str">
        <f t="shared" si="1"/>
        <v>332positieTaken</v>
      </c>
      <c r="H42" t="s">
        <v>88</v>
      </c>
      <c r="I42" t="str">
        <f t="shared" si="2"/>
        <v>332positieProgramma</v>
      </c>
      <c r="J42" t="str">
        <f t="shared" si="3"/>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K42" t="str">
        <f t="shared" si="4"/>
        <v>332positieBeleid</v>
      </c>
      <c r="L42" t="str">
        <f t="shared" si="5"/>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M42" t="str">
        <f t="shared" si="6"/>
        <v>332positieOrganisatie</v>
      </c>
      <c r="N42" t="str">
        <f t="shared" si="7"/>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O42" t="str">
        <f t="shared" si="8"/>
        <v>332positieBekwaamheid</v>
      </c>
      <c r="P42" t="str">
        <f t="shared" si="9"/>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Q42" t="str">
        <f t="shared" si="10"/>
        <v>332AmbitieTaken</v>
      </c>
      <c r="R42" t="s">
        <v>88</v>
      </c>
      <c r="S42" t="str">
        <f t="shared" si="11"/>
        <v>332AmbitieProgramma</v>
      </c>
      <c r="T42" t="str">
        <f t="shared" si="12"/>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U42" t="str">
        <f t="shared" si="13"/>
        <v>332AmbitieBeleid</v>
      </c>
      <c r="V42" t="str">
        <f t="shared" si="14"/>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W42" t="str">
        <f t="shared" si="15"/>
        <v>332AmbitieOrganisatie</v>
      </c>
      <c r="X42" t="str">
        <f t="shared" si="16"/>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Y42" t="str">
        <f t="shared" si="17"/>
        <v>332AmbitieBekwaamheid</v>
      </c>
      <c r="Z42" t="str">
        <f t="shared" si="18"/>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row>
    <row r="43" spans="1:26" x14ac:dyDescent="0.2">
      <c r="A43">
        <v>3</v>
      </c>
      <c r="B43">
        <v>4</v>
      </c>
      <c r="C43">
        <v>1</v>
      </c>
      <c r="D43" t="str">
        <f t="shared" si="0"/>
        <v>341</v>
      </c>
      <c r="E43">
        <v>2</v>
      </c>
      <c r="F43" t="s">
        <v>77</v>
      </c>
      <c r="G43" t="str">
        <f t="shared" si="1"/>
        <v>341positieTaken</v>
      </c>
      <c r="H43" t="s">
        <v>88</v>
      </c>
      <c r="I43" t="str">
        <f t="shared" si="2"/>
        <v>341positieProgramma</v>
      </c>
      <c r="J43" t="str">
        <f t="shared" si="3"/>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K43" t="str">
        <f t="shared" si="4"/>
        <v>341positieBeleid</v>
      </c>
      <c r="L43" t="str">
        <f t="shared" si="5"/>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M43" t="str">
        <f t="shared" si="6"/>
        <v>341positieOrganisatie</v>
      </c>
      <c r="N43" t="str">
        <f t="shared" si="7"/>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O43" t="str">
        <f t="shared" si="8"/>
        <v>341positieBekwaamheid</v>
      </c>
      <c r="P43" t="str">
        <f t="shared" si="9"/>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Q43" t="str">
        <f t="shared" si="10"/>
        <v>341AmbitieTaken</v>
      </c>
      <c r="R43" t="s">
        <v>88</v>
      </c>
      <c r="S43" t="str">
        <f t="shared" si="11"/>
        <v>341AmbitieProgramma</v>
      </c>
      <c r="T43" t="str">
        <f t="shared" si="12"/>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U43" t="str">
        <f t="shared" si="13"/>
        <v>341AmbitieBeleid</v>
      </c>
      <c r="V43" t="str">
        <f t="shared" si="14"/>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W43" t="str">
        <f t="shared" si="15"/>
        <v>341AmbitieOrganisatie</v>
      </c>
      <c r="X43" t="str">
        <f t="shared" si="16"/>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Y43" t="str">
        <f t="shared" si="17"/>
        <v>341AmbitieBekwaamheid</v>
      </c>
      <c r="Z43" t="str">
        <f t="shared" si="18"/>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row>
    <row r="44" spans="1:26" x14ac:dyDescent="0.2">
      <c r="A44">
        <v>4</v>
      </c>
      <c r="B44">
        <v>1</v>
      </c>
      <c r="C44">
        <v>3</v>
      </c>
      <c r="D44" t="str">
        <f t="shared" si="0"/>
        <v>413</v>
      </c>
      <c r="E44">
        <v>2</v>
      </c>
      <c r="F44" t="s">
        <v>77</v>
      </c>
      <c r="G44" t="str">
        <f t="shared" si="1"/>
        <v>413positieTaken</v>
      </c>
      <c r="H44" t="s">
        <v>88</v>
      </c>
      <c r="I44" t="str">
        <f t="shared" si="2"/>
        <v>413positieProgramma</v>
      </c>
      <c r="J44" t="str">
        <f t="shared" si="3"/>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K44" t="str">
        <f t="shared" si="4"/>
        <v>413positieBeleid</v>
      </c>
      <c r="L44" t="str">
        <f t="shared" si="5"/>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M44" t="str">
        <f t="shared" si="6"/>
        <v>413positieOrganisatie</v>
      </c>
      <c r="N44" t="str">
        <f t="shared" si="7"/>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O44" t="str">
        <f t="shared" si="8"/>
        <v>413positieBekwaamheid</v>
      </c>
      <c r="P44" t="str">
        <f t="shared" si="9"/>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Q44" t="str">
        <f t="shared" si="10"/>
        <v>413AmbitieTaken</v>
      </c>
      <c r="R44" t="s">
        <v>88</v>
      </c>
      <c r="S44" t="str">
        <f t="shared" si="11"/>
        <v>413AmbitieProgramma</v>
      </c>
      <c r="T44" t="str">
        <f t="shared" si="12"/>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U44" t="str">
        <f t="shared" si="13"/>
        <v>413AmbitieBeleid</v>
      </c>
      <c r="V44" t="str">
        <f t="shared" si="14"/>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W44" t="str">
        <f t="shared" si="15"/>
        <v>413AmbitieOrganisatie</v>
      </c>
      <c r="X44" t="str">
        <f t="shared" si="16"/>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Y44" t="str">
        <f t="shared" si="17"/>
        <v>413AmbitieBekwaamheid</v>
      </c>
      <c r="Z44" t="str">
        <f t="shared" si="18"/>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row>
    <row r="45" spans="1:26" x14ac:dyDescent="0.2">
      <c r="A45">
        <v>4</v>
      </c>
      <c r="B45">
        <v>2</v>
      </c>
      <c r="C45">
        <v>2</v>
      </c>
      <c r="D45" t="str">
        <f t="shared" si="0"/>
        <v>422</v>
      </c>
      <c r="E45">
        <v>2</v>
      </c>
      <c r="F45" t="s">
        <v>77</v>
      </c>
      <c r="G45" t="str">
        <f t="shared" si="1"/>
        <v>422positieTaken</v>
      </c>
      <c r="H45" t="s">
        <v>88</v>
      </c>
      <c r="I45" t="str">
        <f t="shared" si="2"/>
        <v>422positieProgramma</v>
      </c>
      <c r="J45" t="str">
        <f t="shared" si="3"/>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K45" t="str">
        <f t="shared" si="4"/>
        <v>422positieBeleid</v>
      </c>
      <c r="L45" t="str">
        <f t="shared" si="5"/>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M45" t="str">
        <f t="shared" si="6"/>
        <v>422positieOrganisatie</v>
      </c>
      <c r="N45" t="str">
        <f t="shared" si="7"/>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O45" t="str">
        <f t="shared" si="8"/>
        <v>422positieBekwaamheid</v>
      </c>
      <c r="P45" t="str">
        <f t="shared" si="9"/>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Q45" t="str">
        <f t="shared" si="10"/>
        <v>422AmbitieTaken</v>
      </c>
      <c r="R45" t="s">
        <v>88</v>
      </c>
      <c r="S45" t="str">
        <f t="shared" si="11"/>
        <v>422AmbitieProgramma</v>
      </c>
      <c r="T45" t="str">
        <f t="shared" si="12"/>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U45" t="str">
        <f t="shared" si="13"/>
        <v>422AmbitieBeleid</v>
      </c>
      <c r="V45" t="str">
        <f t="shared" si="14"/>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W45" t="str">
        <f t="shared" si="15"/>
        <v>422AmbitieOrganisatie</v>
      </c>
      <c r="X45" t="str">
        <f t="shared" si="16"/>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Y45" t="str">
        <f t="shared" si="17"/>
        <v>422AmbitieBekwaamheid</v>
      </c>
      <c r="Z45" t="str">
        <f t="shared" si="18"/>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row>
    <row r="46" spans="1:26" x14ac:dyDescent="0.2">
      <c r="A46">
        <v>4</v>
      </c>
      <c r="B46">
        <v>3</v>
      </c>
      <c r="C46">
        <v>1</v>
      </c>
      <c r="D46" t="str">
        <f t="shared" si="0"/>
        <v>431</v>
      </c>
      <c r="E46">
        <v>2</v>
      </c>
      <c r="F46" t="s">
        <v>77</v>
      </c>
      <c r="G46" t="str">
        <f t="shared" si="1"/>
        <v>431positieTaken</v>
      </c>
      <c r="H46" t="s">
        <v>88</v>
      </c>
      <c r="I46" t="str">
        <f t="shared" si="2"/>
        <v>431positieProgramma</v>
      </c>
      <c r="J46" t="str">
        <f t="shared" si="3"/>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K46" t="str">
        <f t="shared" si="4"/>
        <v>431positieBeleid</v>
      </c>
      <c r="L46" t="str">
        <f t="shared" si="5"/>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M46" t="str">
        <f t="shared" si="6"/>
        <v>431positieOrganisatie</v>
      </c>
      <c r="N46" t="str">
        <f t="shared" si="7"/>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O46" t="str">
        <f t="shared" si="8"/>
        <v>431positieBekwaamheid</v>
      </c>
      <c r="P46" t="str">
        <f t="shared" si="9"/>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Q46" t="str">
        <f t="shared" si="10"/>
        <v>431AmbitieTaken</v>
      </c>
      <c r="R46" t="s">
        <v>88</v>
      </c>
      <c r="S46" t="str">
        <f t="shared" si="11"/>
        <v>431AmbitieProgramma</v>
      </c>
      <c r="T46" t="str">
        <f t="shared" si="12"/>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U46" t="str">
        <f t="shared" si="13"/>
        <v>431AmbitieBeleid</v>
      </c>
      <c r="V46" t="str">
        <f t="shared" si="14"/>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W46" t="str">
        <f t="shared" si="15"/>
        <v>431AmbitieOrganisatie</v>
      </c>
      <c r="X46" t="str">
        <f t="shared" si="16"/>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Y46" t="str">
        <f t="shared" si="17"/>
        <v>431AmbitieBekwaamheid</v>
      </c>
      <c r="Z46" t="str">
        <f t="shared" si="18"/>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row>
    <row r="47" spans="1:26" x14ac:dyDescent="0.2">
      <c r="A47">
        <v>2</v>
      </c>
      <c r="B47">
        <v>3</v>
      </c>
      <c r="C47">
        <v>4</v>
      </c>
      <c r="D47" t="str">
        <f t="shared" si="0"/>
        <v>234</v>
      </c>
      <c r="E47">
        <v>2</v>
      </c>
      <c r="F47" t="s">
        <v>77</v>
      </c>
      <c r="G47" t="str">
        <f t="shared" si="1"/>
        <v>234positieTaken</v>
      </c>
      <c r="H47" t="s">
        <v>88</v>
      </c>
      <c r="I47" t="str">
        <f t="shared" si="2"/>
        <v>234positieProgramma</v>
      </c>
      <c r="J47" t="str">
        <f t="shared" si="3"/>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K47" t="str">
        <f t="shared" si="4"/>
        <v>234positieBeleid</v>
      </c>
      <c r="L47" t="str">
        <f t="shared" si="5"/>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M47" t="str">
        <f t="shared" si="6"/>
        <v>234positieOrganisatie</v>
      </c>
      <c r="N47" t="str">
        <f t="shared" si="7"/>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O47" t="str">
        <f t="shared" si="8"/>
        <v>234positieBekwaamheid</v>
      </c>
      <c r="P47" t="str">
        <f t="shared" si="9"/>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Q47" t="str">
        <f t="shared" si="10"/>
        <v>234AmbitieTaken</v>
      </c>
      <c r="R47" t="s">
        <v>88</v>
      </c>
      <c r="S47" t="str">
        <f t="shared" si="11"/>
        <v>234AmbitieProgramma</v>
      </c>
      <c r="T47" t="str">
        <f t="shared" si="12"/>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U47" t="str">
        <f t="shared" si="13"/>
        <v>234AmbitieBeleid</v>
      </c>
      <c r="V47" t="str">
        <f t="shared" si="14"/>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W47" t="str">
        <f t="shared" si="15"/>
        <v>234AmbitieOrganisatie</v>
      </c>
      <c r="X47" t="str">
        <f t="shared" si="16"/>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Y47" t="str">
        <f t="shared" si="17"/>
        <v>234AmbitieBekwaamheid</v>
      </c>
      <c r="Z47" t="str">
        <f t="shared" si="18"/>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row>
    <row r="48" spans="1:26" x14ac:dyDescent="0.2">
      <c r="A48">
        <v>2</v>
      </c>
      <c r="B48">
        <v>4</v>
      </c>
      <c r="C48">
        <v>3</v>
      </c>
      <c r="D48" t="str">
        <f t="shared" si="0"/>
        <v>243</v>
      </c>
      <c r="E48">
        <v>2</v>
      </c>
      <c r="F48" t="s">
        <v>77</v>
      </c>
      <c r="G48" t="str">
        <f t="shared" si="1"/>
        <v>243positieTaken</v>
      </c>
      <c r="H48" t="s">
        <v>88</v>
      </c>
      <c r="I48" t="str">
        <f t="shared" si="2"/>
        <v>243positieProgramma</v>
      </c>
      <c r="J48" t="str">
        <f t="shared" si="3"/>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K48" t="str">
        <f t="shared" si="4"/>
        <v>243positieBeleid</v>
      </c>
      <c r="L48" t="str">
        <f t="shared" si="5"/>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M48" t="str">
        <f t="shared" si="6"/>
        <v>243positieOrganisatie</v>
      </c>
      <c r="N48" t="str">
        <f t="shared" si="7"/>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O48" t="str">
        <f t="shared" si="8"/>
        <v>243positieBekwaamheid</v>
      </c>
      <c r="P48" t="str">
        <f t="shared" si="9"/>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Q48" t="str">
        <f t="shared" si="10"/>
        <v>243AmbitieTaken</v>
      </c>
      <c r="R48" t="s">
        <v>88</v>
      </c>
      <c r="S48" t="str">
        <f t="shared" si="11"/>
        <v>243AmbitieProgramma</v>
      </c>
      <c r="T48" t="str">
        <f t="shared" si="12"/>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U48" t="str">
        <f t="shared" si="13"/>
        <v>243AmbitieBeleid</v>
      </c>
      <c r="V48" t="str">
        <f t="shared" si="14"/>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W48" t="str">
        <f t="shared" si="15"/>
        <v>243AmbitieOrganisatie</v>
      </c>
      <c r="X48" t="str">
        <f t="shared" si="16"/>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Y48" t="str">
        <f t="shared" si="17"/>
        <v>243AmbitieBekwaamheid</v>
      </c>
      <c r="Z48" t="str">
        <f t="shared" si="18"/>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row>
    <row r="49" spans="1:26" x14ac:dyDescent="0.2">
      <c r="A49">
        <v>3</v>
      </c>
      <c r="B49">
        <v>2</v>
      </c>
      <c r="C49">
        <v>4</v>
      </c>
      <c r="D49" t="str">
        <f t="shared" si="0"/>
        <v>324</v>
      </c>
      <c r="E49">
        <v>2</v>
      </c>
      <c r="F49" t="s">
        <v>77</v>
      </c>
      <c r="G49" t="str">
        <f t="shared" si="1"/>
        <v>324positieTaken</v>
      </c>
      <c r="H49" t="s">
        <v>88</v>
      </c>
      <c r="I49" t="str">
        <f t="shared" si="2"/>
        <v>324positieProgramma</v>
      </c>
      <c r="J49" t="str">
        <f t="shared" si="3"/>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K49" t="str">
        <f t="shared" si="4"/>
        <v>324positieBeleid</v>
      </c>
      <c r="L49" t="str">
        <f t="shared" si="5"/>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M49" t="str">
        <f t="shared" si="6"/>
        <v>324positieOrganisatie</v>
      </c>
      <c r="N49" t="str">
        <f t="shared" si="7"/>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O49" t="str">
        <f t="shared" si="8"/>
        <v>324positieBekwaamheid</v>
      </c>
      <c r="P49" t="str">
        <f t="shared" si="9"/>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Q49" t="str">
        <f t="shared" si="10"/>
        <v>324AmbitieTaken</v>
      </c>
      <c r="R49" t="s">
        <v>88</v>
      </c>
      <c r="S49" t="str">
        <f t="shared" si="11"/>
        <v>324AmbitieProgramma</v>
      </c>
      <c r="T49" t="str">
        <f t="shared" si="12"/>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U49" t="str">
        <f t="shared" si="13"/>
        <v>324AmbitieBeleid</v>
      </c>
      <c r="V49" t="str">
        <f t="shared" si="14"/>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W49" t="str">
        <f t="shared" si="15"/>
        <v>324AmbitieOrganisatie</v>
      </c>
      <c r="X49" t="str">
        <f t="shared" si="16"/>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Y49" t="str">
        <f t="shared" si="17"/>
        <v>324AmbitieBekwaamheid</v>
      </c>
      <c r="Z49" t="str">
        <f t="shared" si="18"/>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row>
    <row r="50" spans="1:26" x14ac:dyDescent="0.2">
      <c r="A50">
        <v>3</v>
      </c>
      <c r="B50">
        <v>4</v>
      </c>
      <c r="C50">
        <v>2</v>
      </c>
      <c r="D50" t="str">
        <f t="shared" si="0"/>
        <v>342</v>
      </c>
      <c r="E50">
        <v>2</v>
      </c>
      <c r="F50" t="s">
        <v>77</v>
      </c>
      <c r="G50" t="str">
        <f t="shared" si="1"/>
        <v>342positieTaken</v>
      </c>
      <c r="H50" t="s">
        <v>88</v>
      </c>
      <c r="I50" t="str">
        <f t="shared" si="2"/>
        <v>342positieProgramma</v>
      </c>
      <c r="J50" t="str">
        <f t="shared" si="3"/>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K50" t="str">
        <f t="shared" si="4"/>
        <v>342positieBeleid</v>
      </c>
      <c r="L50" t="str">
        <f t="shared" si="5"/>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M50" t="str">
        <f t="shared" si="6"/>
        <v>342positieOrganisatie</v>
      </c>
      <c r="N50" t="str">
        <f t="shared" si="7"/>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O50" t="str">
        <f t="shared" si="8"/>
        <v>342positieBekwaamheid</v>
      </c>
      <c r="P50" t="str">
        <f t="shared" si="9"/>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Q50" t="str">
        <f t="shared" si="10"/>
        <v>342AmbitieTaken</v>
      </c>
      <c r="R50" t="s">
        <v>88</v>
      </c>
      <c r="S50" t="str">
        <f t="shared" si="11"/>
        <v>342AmbitieProgramma</v>
      </c>
      <c r="T50" t="str">
        <f t="shared" si="12"/>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U50" t="str">
        <f t="shared" si="13"/>
        <v>342AmbitieBeleid</v>
      </c>
      <c r="V50" t="str">
        <f t="shared" si="14"/>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W50" t="str">
        <f t="shared" si="15"/>
        <v>342AmbitieOrganisatie</v>
      </c>
      <c r="X50" t="str">
        <f t="shared" si="16"/>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Y50" t="str">
        <f t="shared" si="17"/>
        <v>342AmbitieBekwaamheid</v>
      </c>
      <c r="Z50" t="str">
        <f t="shared" si="18"/>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row>
    <row r="51" spans="1:26" x14ac:dyDescent="0.2">
      <c r="A51">
        <v>4</v>
      </c>
      <c r="B51">
        <v>1</v>
      </c>
      <c r="C51">
        <v>4</v>
      </c>
      <c r="D51" t="str">
        <f t="shared" si="0"/>
        <v>414</v>
      </c>
      <c r="E51">
        <v>2</v>
      </c>
      <c r="F51" t="s">
        <v>77</v>
      </c>
      <c r="G51" t="str">
        <f t="shared" si="1"/>
        <v>414positieTaken</v>
      </c>
      <c r="H51" t="s">
        <v>88</v>
      </c>
      <c r="I51" t="str">
        <f t="shared" si="2"/>
        <v>414positieProgramma</v>
      </c>
      <c r="J51" t="str">
        <f t="shared" si="3"/>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K51" t="str">
        <f t="shared" si="4"/>
        <v>414positieBeleid</v>
      </c>
      <c r="L51" t="str">
        <f t="shared" si="5"/>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M51" t="str">
        <f t="shared" si="6"/>
        <v>414positieOrganisatie</v>
      </c>
      <c r="N51" t="str">
        <f t="shared" si="7"/>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O51" t="str">
        <f t="shared" si="8"/>
        <v>414positieBekwaamheid</v>
      </c>
      <c r="P51" t="str">
        <f t="shared" si="9"/>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Q51" t="str">
        <f t="shared" si="10"/>
        <v>414AmbitieTaken</v>
      </c>
      <c r="R51" t="s">
        <v>88</v>
      </c>
      <c r="S51" t="str">
        <f t="shared" si="11"/>
        <v>414AmbitieProgramma</v>
      </c>
      <c r="T51" t="str">
        <f t="shared" si="12"/>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U51" t="str">
        <f t="shared" si="13"/>
        <v>414AmbitieBeleid</v>
      </c>
      <c r="V51" t="str">
        <f t="shared" si="14"/>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W51" t="str">
        <f t="shared" si="15"/>
        <v>414AmbitieOrganisatie</v>
      </c>
      <c r="X51" t="str">
        <f t="shared" si="16"/>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Y51" t="str">
        <f t="shared" si="17"/>
        <v>414AmbitieBekwaamheid</v>
      </c>
      <c r="Z51" t="str">
        <f t="shared" si="18"/>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row>
    <row r="52" spans="1:26" x14ac:dyDescent="0.2">
      <c r="A52">
        <v>4</v>
      </c>
      <c r="B52">
        <v>2</v>
      </c>
      <c r="C52">
        <v>3</v>
      </c>
      <c r="D52" t="str">
        <f t="shared" si="0"/>
        <v>423</v>
      </c>
      <c r="E52">
        <v>2</v>
      </c>
      <c r="F52" t="s">
        <v>77</v>
      </c>
      <c r="G52" t="str">
        <f t="shared" si="1"/>
        <v>423positieTaken</v>
      </c>
      <c r="H52" t="s">
        <v>88</v>
      </c>
      <c r="I52" t="str">
        <f t="shared" si="2"/>
        <v>423positieProgramma</v>
      </c>
      <c r="J52" t="str">
        <f t="shared" si="3"/>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K52" t="str">
        <f t="shared" si="4"/>
        <v>423positieBeleid</v>
      </c>
      <c r="L52" t="str">
        <f t="shared" si="5"/>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M52" t="str">
        <f t="shared" si="6"/>
        <v>423positieOrganisatie</v>
      </c>
      <c r="N52" t="str">
        <f t="shared" si="7"/>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O52" t="str">
        <f t="shared" si="8"/>
        <v>423positieBekwaamheid</v>
      </c>
      <c r="P52" t="str">
        <f t="shared" si="9"/>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Q52" t="str">
        <f t="shared" si="10"/>
        <v>423AmbitieTaken</v>
      </c>
      <c r="R52" t="s">
        <v>88</v>
      </c>
      <c r="S52" t="str">
        <f t="shared" si="11"/>
        <v>423AmbitieProgramma</v>
      </c>
      <c r="T52" t="str">
        <f t="shared" si="12"/>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U52" t="str">
        <f t="shared" si="13"/>
        <v>423AmbitieBeleid</v>
      </c>
      <c r="V52" t="str">
        <f t="shared" si="14"/>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W52" t="str">
        <f t="shared" si="15"/>
        <v>423AmbitieOrganisatie</v>
      </c>
      <c r="X52" t="str">
        <f t="shared" si="16"/>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Y52" t="str">
        <f t="shared" si="17"/>
        <v>423AmbitieBekwaamheid</v>
      </c>
      <c r="Z52" t="str">
        <f t="shared" si="18"/>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row>
    <row r="53" spans="1:26" x14ac:dyDescent="0.2">
      <c r="A53">
        <v>4</v>
      </c>
      <c r="B53">
        <v>3</v>
      </c>
      <c r="C53">
        <v>2</v>
      </c>
      <c r="D53" t="str">
        <f t="shared" si="0"/>
        <v>432</v>
      </c>
      <c r="E53">
        <v>2</v>
      </c>
      <c r="F53" t="s">
        <v>77</v>
      </c>
      <c r="G53" t="str">
        <f t="shared" si="1"/>
        <v>432positieTaken</v>
      </c>
      <c r="H53" t="s">
        <v>88</v>
      </c>
      <c r="I53" t="str">
        <f t="shared" si="2"/>
        <v>432positieProgramma</v>
      </c>
      <c r="J53" t="str">
        <f t="shared" si="3"/>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K53" t="str">
        <f t="shared" si="4"/>
        <v>432positieBeleid</v>
      </c>
      <c r="L53" t="str">
        <f t="shared" si="5"/>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M53" t="str">
        <f t="shared" si="6"/>
        <v>432positieOrganisatie</v>
      </c>
      <c r="N53" t="str">
        <f t="shared" si="7"/>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O53" t="str">
        <f t="shared" si="8"/>
        <v>432positieBekwaamheid</v>
      </c>
      <c r="P53" t="str">
        <f t="shared" si="9"/>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Q53" t="str">
        <f t="shared" si="10"/>
        <v>432AmbitieTaken</v>
      </c>
      <c r="R53" t="s">
        <v>88</v>
      </c>
      <c r="S53" t="str">
        <f t="shared" si="11"/>
        <v>432AmbitieProgramma</v>
      </c>
      <c r="T53" t="str">
        <f t="shared" si="12"/>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U53" t="str">
        <f t="shared" si="13"/>
        <v>432AmbitieBeleid</v>
      </c>
      <c r="V53" t="str">
        <f t="shared" si="14"/>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W53" t="str">
        <f t="shared" si="15"/>
        <v>432AmbitieOrganisatie</v>
      </c>
      <c r="X53" t="str">
        <f t="shared" si="16"/>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Y53" t="str">
        <f t="shared" si="17"/>
        <v>432AmbitieBekwaamheid</v>
      </c>
      <c r="Z53" t="str">
        <f t="shared" si="18"/>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row>
    <row r="54" spans="1:26" x14ac:dyDescent="0.2">
      <c r="A54">
        <v>4</v>
      </c>
      <c r="B54">
        <v>4</v>
      </c>
      <c r="C54">
        <v>1</v>
      </c>
      <c r="D54" t="str">
        <f t="shared" si="0"/>
        <v>441</v>
      </c>
      <c r="E54">
        <v>2</v>
      </c>
      <c r="F54" t="s">
        <v>77</v>
      </c>
      <c r="G54" t="str">
        <f t="shared" si="1"/>
        <v>441positieTaken</v>
      </c>
      <c r="H54" t="s">
        <v>88</v>
      </c>
      <c r="I54" t="str">
        <f t="shared" si="2"/>
        <v>441positieProgramma</v>
      </c>
      <c r="J54" t="str">
        <f t="shared" si="3"/>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K54" t="str">
        <f t="shared" si="4"/>
        <v>441positieBeleid</v>
      </c>
      <c r="L54" t="str">
        <f t="shared" si="5"/>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M54" t="str">
        <f t="shared" si="6"/>
        <v>441positieOrganisatie</v>
      </c>
      <c r="N54" t="str">
        <f t="shared" si="7"/>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O54" t="str">
        <f t="shared" si="8"/>
        <v>441positieBekwaamheid</v>
      </c>
      <c r="P54" t="str">
        <f t="shared" si="9"/>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Q54" t="str">
        <f t="shared" si="10"/>
        <v>441AmbitieTaken</v>
      </c>
      <c r="R54" t="s">
        <v>88</v>
      </c>
      <c r="S54" t="str">
        <f t="shared" si="11"/>
        <v>441AmbitieProgramma</v>
      </c>
      <c r="T54" t="str">
        <f t="shared" si="12"/>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U54" t="str">
        <f t="shared" si="13"/>
        <v>441AmbitieBeleid</v>
      </c>
      <c r="V54" t="str">
        <f t="shared" si="14"/>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W54" t="str">
        <f t="shared" si="15"/>
        <v>441AmbitieOrganisatie</v>
      </c>
      <c r="X54" t="str">
        <f t="shared" si="16"/>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Y54" t="str">
        <f t="shared" si="17"/>
        <v>441AmbitieBekwaamheid</v>
      </c>
      <c r="Z54" t="str">
        <f t="shared" si="18"/>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row>
    <row r="55" spans="1:26" x14ac:dyDescent="0.2">
      <c r="A55">
        <v>2</v>
      </c>
      <c r="B55">
        <v>4</v>
      </c>
      <c r="C55">
        <v>4</v>
      </c>
      <c r="D55" t="str">
        <f t="shared" si="0"/>
        <v>244</v>
      </c>
      <c r="E55">
        <v>2</v>
      </c>
      <c r="F55" t="s">
        <v>77</v>
      </c>
      <c r="G55" t="str">
        <f t="shared" si="1"/>
        <v>244positieTaken</v>
      </c>
      <c r="H55" t="s">
        <v>88</v>
      </c>
      <c r="I55" t="str">
        <f t="shared" si="2"/>
        <v>244positieProgramma</v>
      </c>
      <c r="J55" t="str">
        <f t="shared" si="3"/>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K55" t="str">
        <f t="shared" si="4"/>
        <v>244positieBeleid</v>
      </c>
      <c r="L55" t="str">
        <f t="shared" si="5"/>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M55" t="str">
        <f t="shared" si="6"/>
        <v>244positieOrganisatie</v>
      </c>
      <c r="N55" t="str">
        <f t="shared" si="7"/>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O55" t="str">
        <f t="shared" si="8"/>
        <v>244positieBekwaamheid</v>
      </c>
      <c r="P55" t="str">
        <f t="shared" si="9"/>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Q55" t="str">
        <f t="shared" si="10"/>
        <v>244AmbitieTaken</v>
      </c>
      <c r="R55" t="s">
        <v>88</v>
      </c>
      <c r="S55" t="str">
        <f t="shared" si="11"/>
        <v>244AmbitieProgramma</v>
      </c>
      <c r="T55" t="str">
        <f t="shared" si="12"/>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U55" t="str">
        <f t="shared" si="13"/>
        <v>244AmbitieBeleid</v>
      </c>
      <c r="V55" t="str">
        <f t="shared" si="14"/>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W55" t="str">
        <f t="shared" si="15"/>
        <v>244AmbitieOrganisatie</v>
      </c>
      <c r="X55" t="str">
        <f t="shared" si="16"/>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Y55" t="str">
        <f t="shared" si="17"/>
        <v>244AmbitieBekwaamheid</v>
      </c>
      <c r="Z55" t="str">
        <f t="shared" si="18"/>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row>
    <row r="56" spans="1:26" x14ac:dyDescent="0.2">
      <c r="A56">
        <v>4</v>
      </c>
      <c r="B56">
        <v>2</v>
      </c>
      <c r="C56">
        <v>4</v>
      </c>
      <c r="D56" t="str">
        <f t="shared" si="0"/>
        <v>424</v>
      </c>
      <c r="E56">
        <v>2</v>
      </c>
      <c r="F56" t="s">
        <v>77</v>
      </c>
      <c r="G56" t="str">
        <f t="shared" si="1"/>
        <v>424positieTaken</v>
      </c>
      <c r="H56" t="s">
        <v>88</v>
      </c>
      <c r="I56" t="str">
        <f t="shared" si="2"/>
        <v>424positieProgramma</v>
      </c>
      <c r="J56" t="str">
        <f t="shared" si="3"/>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K56" t="str">
        <f t="shared" si="4"/>
        <v>424positieBeleid</v>
      </c>
      <c r="L56" t="str">
        <f t="shared" si="5"/>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M56" t="str">
        <f t="shared" si="6"/>
        <v>424positieOrganisatie</v>
      </c>
      <c r="N56" t="str">
        <f t="shared" si="7"/>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O56" t="str">
        <f t="shared" si="8"/>
        <v>424positieBekwaamheid</v>
      </c>
      <c r="P56" t="str">
        <f t="shared" si="9"/>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Q56" t="str">
        <f t="shared" si="10"/>
        <v>424AmbitieTaken</v>
      </c>
      <c r="R56" t="s">
        <v>88</v>
      </c>
      <c r="S56" t="str">
        <f t="shared" si="11"/>
        <v>424AmbitieProgramma</v>
      </c>
      <c r="T56" t="str">
        <f t="shared" si="12"/>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U56" t="str">
        <f t="shared" si="13"/>
        <v>424AmbitieBeleid</v>
      </c>
      <c r="V56" t="str">
        <f t="shared" si="14"/>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W56" t="str">
        <f t="shared" si="15"/>
        <v>424AmbitieOrganisatie</v>
      </c>
      <c r="X56" t="str">
        <f t="shared" si="16"/>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Y56" t="str">
        <f t="shared" si="17"/>
        <v>424AmbitieBekwaamheid</v>
      </c>
      <c r="Z56" t="str">
        <f t="shared" si="18"/>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row>
    <row r="57" spans="1:26" x14ac:dyDescent="0.2">
      <c r="A57">
        <v>4</v>
      </c>
      <c r="B57">
        <v>4</v>
      </c>
      <c r="C57">
        <v>2</v>
      </c>
      <c r="D57" t="str">
        <f t="shared" si="0"/>
        <v>442</v>
      </c>
      <c r="E57">
        <v>2</v>
      </c>
      <c r="F57" t="s">
        <v>77</v>
      </c>
      <c r="G57" t="str">
        <f t="shared" si="1"/>
        <v>442positieTaken</v>
      </c>
      <c r="H57" t="s">
        <v>88</v>
      </c>
      <c r="I57" t="str">
        <f t="shared" si="2"/>
        <v>442positieProgramma</v>
      </c>
      <c r="J57" t="str">
        <f t="shared" si="3"/>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K57" t="str">
        <f t="shared" si="4"/>
        <v>442positieBeleid</v>
      </c>
      <c r="L57" t="str">
        <f t="shared" si="5"/>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M57" t="str">
        <f t="shared" si="6"/>
        <v>442positieOrganisatie</v>
      </c>
      <c r="N57" t="str">
        <f t="shared" si="7"/>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O57" t="str">
        <f t="shared" si="8"/>
        <v>442positieBekwaamheid</v>
      </c>
      <c r="P57" t="str">
        <f t="shared" si="9"/>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Q57" t="str">
        <f t="shared" si="10"/>
        <v>442AmbitieTaken</v>
      </c>
      <c r="R57" t="s">
        <v>88</v>
      </c>
      <c r="S57" t="str">
        <f t="shared" si="11"/>
        <v>442AmbitieProgramma</v>
      </c>
      <c r="T57" t="str">
        <f t="shared" si="12"/>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U57" t="str">
        <f t="shared" si="13"/>
        <v>442AmbitieBeleid</v>
      </c>
      <c r="V57" t="str">
        <f t="shared" si="14"/>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W57" t="str">
        <f t="shared" si="15"/>
        <v>442AmbitieOrganisatie</v>
      </c>
      <c r="X57" t="str">
        <f t="shared" si="16"/>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Y57" t="str">
        <f t="shared" si="17"/>
        <v>442AmbitieBekwaamheid</v>
      </c>
      <c r="Z57" t="str">
        <f t="shared" si="18"/>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row>
    <row r="58" spans="1:26" x14ac:dyDescent="0.2">
      <c r="A58">
        <v>3</v>
      </c>
      <c r="B58">
        <v>3</v>
      </c>
      <c r="C58">
        <v>3</v>
      </c>
      <c r="D58" t="str">
        <f t="shared" si="0"/>
        <v>333</v>
      </c>
      <c r="E58">
        <v>3</v>
      </c>
      <c r="F58" t="s">
        <v>78</v>
      </c>
      <c r="G58" t="str">
        <f t="shared" si="1"/>
        <v>333positieTaken</v>
      </c>
      <c r="H58" t="s">
        <v>88</v>
      </c>
      <c r="I58" t="str">
        <f t="shared" si="2"/>
        <v>333positieProgramma</v>
      </c>
      <c r="J58" t="str">
        <f t="shared" si="3"/>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K58" t="str">
        <f t="shared" si="4"/>
        <v>333positieBeleid</v>
      </c>
      <c r="L58" t="str">
        <f t="shared" si="5"/>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M58" t="str">
        <f t="shared" si="6"/>
        <v>333positieOrganisatie</v>
      </c>
      <c r="N58" t="str">
        <f t="shared" si="7"/>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O58" t="str">
        <f t="shared" si="8"/>
        <v>333positieBekwaamheid</v>
      </c>
      <c r="P58" t="str">
        <f t="shared" si="9"/>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Q58" t="str">
        <f t="shared" si="10"/>
        <v>333AmbitieTaken</v>
      </c>
      <c r="R58" t="s">
        <v>88</v>
      </c>
      <c r="S58" t="str">
        <f t="shared" si="11"/>
        <v>333AmbitieProgramma</v>
      </c>
      <c r="T58" t="str">
        <f t="shared" si="12"/>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U58" t="str">
        <f t="shared" si="13"/>
        <v>333AmbitieBeleid</v>
      </c>
      <c r="V58" t="str">
        <f t="shared" si="14"/>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W58" t="str">
        <f t="shared" si="15"/>
        <v>333AmbitieOrganisatie</v>
      </c>
      <c r="X58" t="str">
        <f t="shared" si="16"/>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Y58" t="str">
        <f t="shared" si="17"/>
        <v>333AmbitieBekwaamheid</v>
      </c>
      <c r="Z58" t="str">
        <f t="shared" si="18"/>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row>
    <row r="59" spans="1:26" x14ac:dyDescent="0.2">
      <c r="A59">
        <v>3</v>
      </c>
      <c r="B59">
        <v>3</v>
      </c>
      <c r="C59">
        <v>4</v>
      </c>
      <c r="D59" t="str">
        <f t="shared" si="0"/>
        <v>334</v>
      </c>
      <c r="E59">
        <v>3</v>
      </c>
      <c r="F59" t="s">
        <v>78</v>
      </c>
      <c r="G59" t="str">
        <f t="shared" si="1"/>
        <v>334positieTaken</v>
      </c>
      <c r="H59" t="s">
        <v>88</v>
      </c>
      <c r="I59" t="str">
        <f t="shared" si="2"/>
        <v>334positieProgramma</v>
      </c>
      <c r="J59" t="str">
        <f t="shared" si="3"/>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K59" t="str">
        <f t="shared" si="4"/>
        <v>334positieBeleid</v>
      </c>
      <c r="L59" t="str">
        <f t="shared" si="5"/>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M59" t="str">
        <f t="shared" si="6"/>
        <v>334positieOrganisatie</v>
      </c>
      <c r="N59" t="str">
        <f t="shared" si="7"/>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O59" t="str">
        <f t="shared" si="8"/>
        <v>334positieBekwaamheid</v>
      </c>
      <c r="P59" t="str">
        <f t="shared" si="9"/>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Q59" t="str">
        <f t="shared" si="10"/>
        <v>334AmbitieTaken</v>
      </c>
      <c r="R59" t="s">
        <v>88</v>
      </c>
      <c r="S59" t="str">
        <f t="shared" si="11"/>
        <v>334AmbitieProgramma</v>
      </c>
      <c r="T59" t="str">
        <f t="shared" si="12"/>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U59" t="str">
        <f t="shared" si="13"/>
        <v>334AmbitieBeleid</v>
      </c>
      <c r="V59" t="str">
        <f t="shared" si="14"/>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W59" t="str">
        <f t="shared" si="15"/>
        <v>334AmbitieOrganisatie</v>
      </c>
      <c r="X59" t="str">
        <f t="shared" si="16"/>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Y59" t="str">
        <f t="shared" si="17"/>
        <v>334AmbitieBekwaamheid</v>
      </c>
      <c r="Z59" t="str">
        <f t="shared" si="18"/>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row>
    <row r="60" spans="1:26" x14ac:dyDescent="0.2">
      <c r="A60">
        <v>3</v>
      </c>
      <c r="B60">
        <v>4</v>
      </c>
      <c r="C60">
        <v>3</v>
      </c>
      <c r="D60" t="str">
        <f t="shared" si="0"/>
        <v>343</v>
      </c>
      <c r="E60">
        <v>3</v>
      </c>
      <c r="F60" t="s">
        <v>78</v>
      </c>
      <c r="G60" t="str">
        <f t="shared" si="1"/>
        <v>343positieTaken</v>
      </c>
      <c r="H60" t="s">
        <v>88</v>
      </c>
      <c r="I60" t="str">
        <f t="shared" si="2"/>
        <v>343positieProgramma</v>
      </c>
      <c r="J60" t="str">
        <f t="shared" si="3"/>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K60" t="str">
        <f t="shared" si="4"/>
        <v>343positieBeleid</v>
      </c>
      <c r="L60" t="str">
        <f t="shared" si="5"/>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M60" t="str">
        <f t="shared" si="6"/>
        <v>343positieOrganisatie</v>
      </c>
      <c r="N60" t="str">
        <f t="shared" si="7"/>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O60" t="str">
        <f t="shared" si="8"/>
        <v>343positieBekwaamheid</v>
      </c>
      <c r="P60" t="str">
        <f t="shared" si="9"/>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Q60" t="str">
        <f t="shared" si="10"/>
        <v>343AmbitieTaken</v>
      </c>
      <c r="R60" t="s">
        <v>88</v>
      </c>
      <c r="S60" t="str">
        <f t="shared" si="11"/>
        <v>343AmbitieProgramma</v>
      </c>
      <c r="T60" t="str">
        <f t="shared" si="12"/>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U60" t="str">
        <f t="shared" si="13"/>
        <v>343AmbitieBeleid</v>
      </c>
      <c r="V60" t="str">
        <f t="shared" si="14"/>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W60" t="str">
        <f t="shared" si="15"/>
        <v>343AmbitieOrganisatie</v>
      </c>
      <c r="X60" t="str">
        <f t="shared" si="16"/>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Y60" t="str">
        <f t="shared" si="17"/>
        <v>343AmbitieBekwaamheid</v>
      </c>
      <c r="Z60" t="str">
        <f t="shared" si="18"/>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row>
    <row r="61" spans="1:26" x14ac:dyDescent="0.2">
      <c r="A61">
        <v>4</v>
      </c>
      <c r="B61">
        <v>3</v>
      </c>
      <c r="C61">
        <v>3</v>
      </c>
      <c r="D61" t="str">
        <f t="shared" si="0"/>
        <v>433</v>
      </c>
      <c r="E61">
        <v>3</v>
      </c>
      <c r="F61" t="s">
        <v>78</v>
      </c>
      <c r="G61" t="str">
        <f t="shared" si="1"/>
        <v>433positieTaken</v>
      </c>
      <c r="H61" t="s">
        <v>88</v>
      </c>
      <c r="I61" t="str">
        <f t="shared" si="2"/>
        <v>433positieProgramma</v>
      </c>
      <c r="J61" t="str">
        <f t="shared" si="3"/>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K61" t="str">
        <f t="shared" si="4"/>
        <v>433positieBeleid</v>
      </c>
      <c r="L61" t="str">
        <f t="shared" si="5"/>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M61" t="str">
        <f t="shared" si="6"/>
        <v>433positieOrganisatie</v>
      </c>
      <c r="N61" t="str">
        <f t="shared" si="7"/>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O61" t="str">
        <f t="shared" si="8"/>
        <v>433positieBekwaamheid</v>
      </c>
      <c r="P61" t="str">
        <f t="shared" si="9"/>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Q61" t="str">
        <f t="shared" si="10"/>
        <v>433AmbitieTaken</v>
      </c>
      <c r="R61" t="s">
        <v>88</v>
      </c>
      <c r="S61" t="str">
        <f t="shared" si="11"/>
        <v>433AmbitieProgramma</v>
      </c>
      <c r="T61" t="str">
        <f t="shared" si="12"/>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U61" t="str">
        <f t="shared" si="13"/>
        <v>433AmbitieBeleid</v>
      </c>
      <c r="V61" t="str">
        <f t="shared" si="14"/>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W61" t="str">
        <f t="shared" si="15"/>
        <v>433AmbitieOrganisatie</v>
      </c>
      <c r="X61" t="str">
        <f t="shared" si="16"/>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Y61" t="str">
        <f t="shared" si="17"/>
        <v>433AmbitieBekwaamheid</v>
      </c>
      <c r="Z61" t="str">
        <f t="shared" si="18"/>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row>
    <row r="62" spans="1:26" x14ac:dyDescent="0.2">
      <c r="A62">
        <v>3</v>
      </c>
      <c r="B62">
        <v>4</v>
      </c>
      <c r="C62">
        <v>4</v>
      </c>
      <c r="D62" t="str">
        <f t="shared" si="0"/>
        <v>344</v>
      </c>
      <c r="E62">
        <v>3</v>
      </c>
      <c r="F62" t="s">
        <v>78</v>
      </c>
      <c r="G62" t="str">
        <f t="shared" si="1"/>
        <v>344positieTaken</v>
      </c>
      <c r="H62" t="s">
        <v>88</v>
      </c>
      <c r="I62" t="str">
        <f t="shared" si="2"/>
        <v>344positieProgramma</v>
      </c>
      <c r="J62" t="str">
        <f t="shared" si="3"/>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K62" t="str">
        <f t="shared" si="4"/>
        <v>344positieBeleid</v>
      </c>
      <c r="L62" t="str">
        <f t="shared" si="5"/>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M62" t="str">
        <f t="shared" si="6"/>
        <v>344positieOrganisatie</v>
      </c>
      <c r="N62" t="str">
        <f t="shared" si="7"/>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O62" t="str">
        <f t="shared" si="8"/>
        <v>344positieBekwaamheid</v>
      </c>
      <c r="P62" t="str">
        <f t="shared" si="9"/>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Q62" t="str">
        <f t="shared" si="10"/>
        <v>344AmbitieTaken</v>
      </c>
      <c r="R62" t="s">
        <v>88</v>
      </c>
      <c r="S62" t="str">
        <f t="shared" si="11"/>
        <v>344AmbitieProgramma</v>
      </c>
      <c r="T62" t="str">
        <f t="shared" si="12"/>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U62" t="str">
        <f t="shared" si="13"/>
        <v>344AmbitieBeleid</v>
      </c>
      <c r="V62" t="str">
        <f t="shared" si="14"/>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W62" t="str">
        <f t="shared" si="15"/>
        <v>344AmbitieOrganisatie</v>
      </c>
      <c r="X62" t="str">
        <f t="shared" si="16"/>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Y62" t="str">
        <f t="shared" si="17"/>
        <v>344AmbitieBekwaamheid</v>
      </c>
      <c r="Z62" t="str">
        <f t="shared" si="18"/>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row>
    <row r="63" spans="1:26" x14ac:dyDescent="0.2">
      <c r="A63">
        <v>4</v>
      </c>
      <c r="B63">
        <v>3</v>
      </c>
      <c r="C63">
        <v>4</v>
      </c>
      <c r="D63" t="str">
        <f t="shared" si="0"/>
        <v>434</v>
      </c>
      <c r="E63">
        <v>3</v>
      </c>
      <c r="F63" t="s">
        <v>78</v>
      </c>
      <c r="G63" t="str">
        <f t="shared" si="1"/>
        <v>434positieTaken</v>
      </c>
      <c r="H63" t="s">
        <v>88</v>
      </c>
      <c r="I63" t="str">
        <f t="shared" si="2"/>
        <v>434positieProgramma</v>
      </c>
      <c r="J63" t="str">
        <f t="shared" si="3"/>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K63" t="str">
        <f t="shared" si="4"/>
        <v>434positieBeleid</v>
      </c>
      <c r="L63" t="str">
        <f t="shared" si="5"/>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M63" t="str">
        <f t="shared" si="6"/>
        <v>434positieOrganisatie</v>
      </c>
      <c r="N63" t="str">
        <f t="shared" si="7"/>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O63" t="str">
        <f t="shared" si="8"/>
        <v>434positieBekwaamheid</v>
      </c>
      <c r="P63" t="str">
        <f t="shared" si="9"/>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Q63" t="str">
        <f t="shared" si="10"/>
        <v>434AmbitieTaken</v>
      </c>
      <c r="R63" t="s">
        <v>88</v>
      </c>
      <c r="S63" t="str">
        <f t="shared" si="11"/>
        <v>434AmbitieProgramma</v>
      </c>
      <c r="T63" t="str">
        <f t="shared" si="12"/>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U63" t="str">
        <f t="shared" si="13"/>
        <v>434AmbitieBeleid</v>
      </c>
      <c r="V63" t="str">
        <f t="shared" si="14"/>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W63" t="str">
        <f t="shared" si="15"/>
        <v>434AmbitieOrganisatie</v>
      </c>
      <c r="X63" t="str">
        <f t="shared" si="16"/>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Y63" t="str">
        <f t="shared" si="17"/>
        <v>434AmbitieBekwaamheid</v>
      </c>
      <c r="Z63" t="str">
        <f t="shared" si="18"/>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row>
    <row r="64" spans="1:26" x14ac:dyDescent="0.2">
      <c r="A64">
        <v>4</v>
      </c>
      <c r="B64">
        <v>4</v>
      </c>
      <c r="C64">
        <v>3</v>
      </c>
      <c r="D64" t="str">
        <f t="shared" si="0"/>
        <v>443</v>
      </c>
      <c r="E64">
        <v>3</v>
      </c>
      <c r="F64" t="s">
        <v>78</v>
      </c>
      <c r="G64" t="str">
        <f t="shared" si="1"/>
        <v>443positieTaken</v>
      </c>
      <c r="H64" t="s">
        <v>88</v>
      </c>
      <c r="I64" t="str">
        <f t="shared" si="2"/>
        <v>443positieProgramma</v>
      </c>
      <c r="J64" t="str">
        <f t="shared" si="3"/>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K64" t="str">
        <f t="shared" si="4"/>
        <v>443positieBeleid</v>
      </c>
      <c r="L64" t="str">
        <f t="shared" si="5"/>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M64" t="str">
        <f t="shared" si="6"/>
        <v>443positieOrganisatie</v>
      </c>
      <c r="N64" t="str">
        <f t="shared" si="7"/>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O64" t="str">
        <f t="shared" si="8"/>
        <v>443positieBekwaamheid</v>
      </c>
      <c r="P64" t="str">
        <f t="shared" si="9"/>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Q64" t="str">
        <f t="shared" si="10"/>
        <v>443AmbitieTaken</v>
      </c>
      <c r="R64" t="s">
        <v>88</v>
      </c>
      <c r="S64" t="str">
        <f t="shared" si="11"/>
        <v>443AmbitieProgramma</v>
      </c>
      <c r="T64" t="str">
        <f t="shared" si="12"/>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U64" t="str">
        <f t="shared" si="13"/>
        <v>443AmbitieBeleid</v>
      </c>
      <c r="V64" t="str">
        <f t="shared" si="14"/>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W64" t="str">
        <f t="shared" si="15"/>
        <v>443AmbitieOrganisatie</v>
      </c>
      <c r="X64" t="str">
        <f t="shared" si="16"/>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Y64" t="str">
        <f t="shared" si="17"/>
        <v>443AmbitieBekwaamheid</v>
      </c>
      <c r="Z64" t="str">
        <f t="shared" si="18"/>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row>
    <row r="65" spans="1:26" x14ac:dyDescent="0.2">
      <c r="A65">
        <v>4</v>
      </c>
      <c r="B65">
        <v>4</v>
      </c>
      <c r="C65">
        <v>4</v>
      </c>
      <c r="D65" t="str">
        <f t="shared" si="0"/>
        <v>444</v>
      </c>
      <c r="E65">
        <v>4</v>
      </c>
      <c r="F65" t="s">
        <v>79</v>
      </c>
      <c r="G65" t="str">
        <f t="shared" si="1"/>
        <v>444positieTaken</v>
      </c>
      <c r="H65" t="s">
        <v>88</v>
      </c>
      <c r="I65" t="str">
        <f t="shared" si="2"/>
        <v>444positieProgramma</v>
      </c>
      <c r="J65" t="str">
        <f t="shared" si="3"/>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K65" t="str">
        <f t="shared" si="4"/>
        <v>444positieBeleid</v>
      </c>
      <c r="L65" t="str">
        <f t="shared" si="5"/>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M65" t="str">
        <f t="shared" si="6"/>
        <v>444positieOrganisatie</v>
      </c>
      <c r="N65" t="str">
        <f t="shared" si="7"/>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O65" t="str">
        <f t="shared" si="8"/>
        <v>444positieBekwaamheid</v>
      </c>
      <c r="P65" t="str">
        <f t="shared" si="9"/>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Q65" t="str">
        <f t="shared" si="10"/>
        <v>444AmbitieTaken</v>
      </c>
      <c r="R65" t="s">
        <v>88</v>
      </c>
      <c r="S65" t="str">
        <f t="shared" si="11"/>
        <v>444AmbitieProgramma</v>
      </c>
      <c r="T65" t="str">
        <f t="shared" si="12"/>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U65" t="str">
        <f t="shared" si="13"/>
        <v>444AmbitieBeleid</v>
      </c>
      <c r="V65" t="str">
        <f t="shared" si="14"/>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W65" t="str">
        <f t="shared" si="15"/>
        <v>444AmbitieOrganisatie</v>
      </c>
      <c r="X65" t="str">
        <f t="shared" si="16"/>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Y65" t="str">
        <f t="shared" si="17"/>
        <v>444AmbitieBekwaamheid</v>
      </c>
      <c r="Z65" t="str">
        <f t="shared" si="18"/>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D987E-7204-4841-A14E-5A403B79060F}">
  <dimension ref="A1:C5"/>
  <sheetViews>
    <sheetView zoomScale="233" workbookViewId="0">
      <selection activeCell="C6" sqref="C6"/>
    </sheetView>
  </sheetViews>
  <sheetFormatPr baseColWidth="10" defaultRowHeight="16" x14ac:dyDescent="0.2"/>
  <cols>
    <col min="2" max="2" width="30.1640625" customWidth="1"/>
    <col min="3" max="3" width="74.6640625" customWidth="1"/>
  </cols>
  <sheetData>
    <row r="1" spans="1:3" x14ac:dyDescent="0.2">
      <c r="A1" t="s">
        <v>84</v>
      </c>
      <c r="B1" t="s">
        <v>85</v>
      </c>
      <c r="C1" t="s">
        <v>107</v>
      </c>
    </row>
    <row r="2" spans="1:3" x14ac:dyDescent="0.2">
      <c r="A2">
        <v>1</v>
      </c>
      <c r="B2" s="1" t="s">
        <v>115</v>
      </c>
      <c r="C2" t="s">
        <v>119</v>
      </c>
    </row>
    <row r="3" spans="1:3" x14ac:dyDescent="0.2">
      <c r="A3">
        <v>2</v>
      </c>
      <c r="B3" s="1" t="s">
        <v>116</v>
      </c>
      <c r="C3" t="s">
        <v>119</v>
      </c>
    </row>
    <row r="4" spans="1:3" x14ac:dyDescent="0.2">
      <c r="A4">
        <v>3</v>
      </c>
      <c r="B4" s="1" t="s">
        <v>117</v>
      </c>
      <c r="C4" t="s">
        <v>119</v>
      </c>
    </row>
    <row r="5" spans="1:3" x14ac:dyDescent="0.2">
      <c r="A5">
        <v>4</v>
      </c>
      <c r="B5" s="1" t="s">
        <v>118</v>
      </c>
      <c r="C5" t="s">
        <v>119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0F1BF-D603-0243-8251-1D5C4AC069E6}">
  <dimension ref="A1:C6"/>
  <sheetViews>
    <sheetView zoomScale="248" workbookViewId="0">
      <selection activeCell="C5" sqref="C5"/>
    </sheetView>
  </sheetViews>
  <sheetFormatPr baseColWidth="10" defaultRowHeight="16" x14ac:dyDescent="0.2"/>
  <cols>
    <col min="2" max="2" width="21.6640625" customWidth="1"/>
    <col min="3" max="3" width="22.1640625" customWidth="1"/>
  </cols>
  <sheetData>
    <row r="1" spans="1:3" x14ac:dyDescent="0.2">
      <c r="A1" t="s">
        <v>108</v>
      </c>
      <c r="B1" t="s">
        <v>109</v>
      </c>
      <c r="C1" t="s">
        <v>110</v>
      </c>
    </row>
    <row r="2" spans="1:3" x14ac:dyDescent="0.2">
      <c r="A2">
        <v>1</v>
      </c>
      <c r="B2" s="1" t="s">
        <v>114</v>
      </c>
      <c r="C2" t="s">
        <v>119</v>
      </c>
    </row>
    <row r="3" spans="1:3" x14ac:dyDescent="0.2">
      <c r="A3">
        <v>2</v>
      </c>
      <c r="B3" s="1" t="s">
        <v>36</v>
      </c>
      <c r="C3" t="s">
        <v>119</v>
      </c>
    </row>
    <row r="4" spans="1:3" x14ac:dyDescent="0.2">
      <c r="A4">
        <v>3</v>
      </c>
      <c r="B4" s="1" t="s">
        <v>49</v>
      </c>
      <c r="C4" t="s">
        <v>119</v>
      </c>
    </row>
    <row r="5" spans="1:3" x14ac:dyDescent="0.2">
      <c r="A5">
        <v>4</v>
      </c>
      <c r="B5" s="1" t="s">
        <v>62</v>
      </c>
      <c r="C5" t="s">
        <v>119</v>
      </c>
    </row>
    <row r="6" spans="1:3" x14ac:dyDescent="0.2">
      <c r="A6">
        <v>5</v>
      </c>
      <c r="B6" s="1" t="s">
        <v>75</v>
      </c>
      <c r="C6" t="s">
        <v>119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69584-DCFE-1841-BC21-B6CE8907AAA1}">
  <dimension ref="A1:C4"/>
  <sheetViews>
    <sheetView zoomScale="179" workbookViewId="0">
      <selection activeCell="C4" sqref="C4"/>
    </sheetView>
  </sheetViews>
  <sheetFormatPr baseColWidth="10" defaultRowHeight="16" x14ac:dyDescent="0.2"/>
  <cols>
    <col min="2" max="3" width="19.6640625" customWidth="1"/>
  </cols>
  <sheetData>
    <row r="1" spans="1:3" x14ac:dyDescent="0.2">
      <c r="A1" t="s">
        <v>111</v>
      </c>
      <c r="B1" t="s">
        <v>112</v>
      </c>
      <c r="C1" t="s">
        <v>113</v>
      </c>
    </row>
    <row r="2" spans="1:3" x14ac:dyDescent="0.2">
      <c r="A2" s="1">
        <v>1</v>
      </c>
      <c r="B2" s="1" t="s">
        <v>120</v>
      </c>
      <c r="C2" t="s">
        <v>119</v>
      </c>
    </row>
    <row r="3" spans="1:3" x14ac:dyDescent="0.2">
      <c r="A3" s="1">
        <v>2</v>
      </c>
      <c r="B3" s="1" t="s">
        <v>121</v>
      </c>
      <c r="C3" t="s">
        <v>119</v>
      </c>
    </row>
    <row r="4" spans="1:3" x14ac:dyDescent="0.2">
      <c r="A4" s="1">
        <v>3</v>
      </c>
      <c r="B4" s="1" t="s">
        <v>122</v>
      </c>
      <c r="C4"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answerOptions</vt:lpstr>
      <vt:lpstr>fase</vt:lpstr>
      <vt:lpstr>faseBeschrijving</vt:lpstr>
      <vt:lpstr>entiteitBeschrijving</vt:lpstr>
      <vt:lpstr>elementBeschrijving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Sharon Klinkenberg</cp:lastModifiedBy>
  <dcterms:created xsi:type="dcterms:W3CDTF">2022-04-29T12:24:40Z</dcterms:created>
  <dcterms:modified xsi:type="dcterms:W3CDTF">2022-06-03T11:43:20Z</dcterms:modified>
</cp:coreProperties>
</file>