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C:\Users\a.tsereteli\Downloads\"/>
    </mc:Choice>
  </mc:AlternateContent>
  <xr:revisionPtr revIDLastSave="0" documentId="13_ncr:1_{DBD3BA7F-C768-414F-802A-1249C3CC07C2}" xr6:coauthVersionLast="47" xr6:coauthVersionMax="47" xr10:uidLastSave="{00000000-0000-0000-0000-000000000000}"/>
  <bookViews>
    <workbookView xWindow="-110" yWindow="-110" windowWidth="19420" windowHeight="10420" tabRatio="973" firstSheet="6" activeTab="9" xr2:uid="{00000000-000D-0000-FFFF-FFFF00000000}"/>
  </bookViews>
  <sheets>
    <sheet name="Overview" sheetId="11" r:id="rId1"/>
    <sheet name="Part 1 Organize" sheetId="19" r:id="rId2"/>
    <sheet name="1.1. Grouping" sheetId="13" r:id="rId3"/>
    <sheet name="Sheet1" sheetId="23" r:id="rId4"/>
    <sheet name="Sheet3" sheetId="25" r:id="rId5"/>
    <sheet name="Sheet5" sheetId="27" r:id="rId6"/>
    <sheet name="Sheet6" sheetId="28" r:id="rId7"/>
    <sheet name="1.3. Pivot Tables" sheetId="7" r:id="rId8"/>
    <sheet name="1.2. Filters and Sorting" sheetId="12" r:id="rId9"/>
    <sheet name="1.4. Conditional Formatting" sheetId="10" r:id="rId10"/>
    <sheet name="Part 2 Analyze" sheetId="20" r:id="rId11"/>
    <sheet name="2.1. Text Functions" sheetId="1" r:id="rId12"/>
    <sheet name="2.2. Lookup Functions" sheetId="4" r:id="rId13"/>
    <sheet name="2.3. Logical Functions" sheetId="3" r:id="rId14"/>
    <sheet name="2.4. Visualising Data" sheetId="22" r:id="rId15"/>
  </sheets>
  <externalReferences>
    <externalReference r:id="rId16"/>
  </externalReferences>
  <definedNames>
    <definedName name="_xlnm._FilterDatabase" localSheetId="2" hidden="1">'1.1. Grouping'!$A$14:$E$40</definedName>
    <definedName name="_xlnm._FilterDatabase" localSheetId="8" hidden="1">'1.2. Filters and Sorting'!$A$14:$E$40</definedName>
    <definedName name="_xlnm._FilterDatabase" localSheetId="7" hidden="1">'1.3. Pivot Tables'!$A$14:$E$40</definedName>
    <definedName name="Title">[1]Overview!$C$2</definedName>
  </definedNames>
  <calcPr calcId="191028"/>
  <pivotCaches>
    <pivotCache cacheId="43" r:id="rId17"/>
    <pivotCache cacheId="47"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0" l="1"/>
  <c r="H26" i="10"/>
  <c r="H24" i="10"/>
  <c r="H22" i="10"/>
  <c r="H20" i="10"/>
  <c r="H16" i="10"/>
  <c r="C60" i="22"/>
  <c r="D60" i="22" s="1"/>
  <c r="E60" i="22" s="1"/>
  <c r="F60" i="22" s="1"/>
  <c r="C16" i="22"/>
  <c r="D16" i="22" s="1"/>
  <c r="E16" i="22" s="1"/>
  <c r="F16" i="22" s="1"/>
  <c r="D42" i="13" l="1"/>
  <c r="E42" i="13"/>
  <c r="D42" i="12"/>
  <c r="E42" i="12"/>
  <c r="D22" i="10"/>
  <c r="E22" i="10"/>
  <c r="E42" i="7"/>
  <c r="D42" i="7"/>
</calcChain>
</file>

<file path=xl/sharedStrings.xml><?xml version="1.0" encoding="utf-8"?>
<sst xmlns="http://schemas.openxmlformats.org/spreadsheetml/2006/main" count="576" uniqueCount="199">
  <si>
    <t>RISE —Training functions in Excel</t>
  </si>
  <si>
    <t>Overview of topics</t>
  </si>
  <si>
    <t>Organize the data</t>
  </si>
  <si>
    <t>1.1 Grouping</t>
  </si>
  <si>
    <t>1.2 Filters &amp; sorting</t>
  </si>
  <si>
    <t>1.3 Pivot tables</t>
  </si>
  <si>
    <t>1.4 Conditional formatting</t>
  </si>
  <si>
    <t>Analyze the data</t>
  </si>
  <si>
    <t>2.1 Text functions</t>
  </si>
  <si>
    <t>2.2 Lookup functions</t>
  </si>
  <si>
    <t>2.3 Logical functions</t>
  </si>
  <si>
    <t>2.4 Visualising Data</t>
  </si>
  <si>
    <t>RISE—Training functions in Excel</t>
  </si>
  <si>
    <t>Grouping and hiding</t>
  </si>
  <si>
    <t xml:space="preserve">Where this comes in handy - </t>
  </si>
  <si>
    <t>When you have large/multiple datasets and caluclations, it can be easier grouping areas of cells so you can collapse them such that only important information is displayed</t>
  </si>
  <si>
    <t>Country</t>
  </si>
  <si>
    <t>Product</t>
  </si>
  <si>
    <t>Year</t>
  </si>
  <si>
    <t>Revenues</t>
  </si>
  <si>
    <t>Profit</t>
  </si>
  <si>
    <t>Belgium</t>
  </si>
  <si>
    <t>A</t>
  </si>
  <si>
    <t>B</t>
  </si>
  <si>
    <t>C</t>
  </si>
  <si>
    <t>D</t>
  </si>
  <si>
    <t>E</t>
  </si>
  <si>
    <t>France</t>
  </si>
  <si>
    <t>Netherlands</t>
  </si>
  <si>
    <t>Total</t>
  </si>
  <si>
    <t>Questions</t>
  </si>
  <si>
    <t>1) Display the data for only France using Grouping commands</t>
  </si>
  <si>
    <t>2) Display data for Belgium and the Netherlands using the Grouping commands</t>
  </si>
  <si>
    <t>Functions to use:</t>
  </si>
  <si>
    <t>Menu  Data / Group and Outline / Group   and    Data / Group and Outline / Ungroup</t>
  </si>
  <si>
    <t>Menu  Window / Hide    and     Window / Unhide</t>
  </si>
  <si>
    <t>Pivot tables</t>
  </si>
  <si>
    <t>Similar to filtering/sorting, pivot tables are a much more elegant and advanced way of drawing insights from datasets. They are more flexible and comprehensive than normal sorting and filtering from Questions 1.2</t>
  </si>
  <si>
    <t>Show revenues per product in 2005</t>
  </si>
  <si>
    <t>Show profit per product/country combination in 2006</t>
  </si>
  <si>
    <t>Show revenues per country in 2005 and 2006 as % of total revenues</t>
  </si>
  <si>
    <t>Menu  Data / PivotTable en PivotChart report...</t>
  </si>
  <si>
    <t>Filters</t>
  </si>
  <si>
    <t>When are looking for specific information and trends in a dataset, you can selectively filter and arrange how that data is diplayed via the filter/sort function</t>
  </si>
  <si>
    <t>Show revenues and profit for product B in 2005</t>
  </si>
  <si>
    <t>Show revenues and profit for all products except B in the Netherlands and France</t>
  </si>
  <si>
    <t>Menu  Data / Sort &amp; Filter / Filter</t>
  </si>
  <si>
    <t>Conditional formatting</t>
  </si>
  <si>
    <t>There are many different uses for conditional formatting such as identifying the top X or bottom N number of values in a dataset. They are also commonly used to provide some visual clarity for cell formatting (i.e green cells for positive values, red for negative)</t>
  </si>
  <si>
    <t>Client x</t>
  </si>
  <si>
    <t>Client y</t>
  </si>
  <si>
    <t>Client x - client y</t>
  </si>
  <si>
    <t># employees</t>
  </si>
  <si>
    <t>turnover</t>
  </si>
  <si>
    <t>profit</t>
  </si>
  <si>
    <t>profit margin</t>
  </si>
  <si>
    <t># products</t>
  </si>
  <si>
    <t># countries</t>
  </si>
  <si>
    <t>Question:</t>
  </si>
  <si>
    <t>Please indicate the relative size of client x and y by using colors</t>
  </si>
  <si>
    <t>- when client x is larger than client y, please use a red 'pattern'</t>
  </si>
  <si>
    <t>- when client x is smaller than client y, please use a green font</t>
  </si>
  <si>
    <t>CONDITIONAL FORMATTING</t>
  </si>
  <si>
    <t>Other functions within the same category:</t>
  </si>
  <si>
    <t>-</t>
  </si>
  <si>
    <t>Text functions</t>
  </si>
  <si>
    <t>These text functions will allow you to manipulate the contents within a single/multiple cells to get your desired outcome</t>
  </si>
  <si>
    <t>Product type</t>
  </si>
  <si>
    <t>Product class</t>
  </si>
  <si>
    <t>Product Code</t>
  </si>
  <si>
    <t>Product Description</t>
  </si>
  <si>
    <t>Product Group</t>
  </si>
  <si>
    <t>Standard Quantity</t>
  </si>
  <si>
    <t>Client Price</t>
  </si>
  <si>
    <t>AA-120063</t>
  </si>
  <si>
    <t>Rekenmachine CE design</t>
  </si>
  <si>
    <t>Office Supplies</t>
  </si>
  <si>
    <t>ST</t>
  </si>
  <si>
    <t>AA-120306</t>
  </si>
  <si>
    <t>Rekenmachine TI-1795 sv desktop</t>
  </si>
  <si>
    <t>AA-120326</t>
  </si>
  <si>
    <t>Rekenmachine Sharp el 326s</t>
  </si>
  <si>
    <t>AA-120355</t>
  </si>
  <si>
    <t>Rekenmachine Sharp el 337c</t>
  </si>
  <si>
    <t>AA-121210</t>
  </si>
  <si>
    <t>Rekenmachine TA t 1210 solar</t>
  </si>
  <si>
    <t>AA-121354</t>
  </si>
  <si>
    <t>Rekenmachine HP 12c engels-abb</t>
  </si>
  <si>
    <t>AA-122129</t>
  </si>
  <si>
    <t>Rekenmachine Sharp el 2125c</t>
  </si>
  <si>
    <t>AA-125032</t>
  </si>
  <si>
    <t>Rekenmachine TI-2002+ euro</t>
  </si>
  <si>
    <t>AC-130301</t>
  </si>
  <si>
    <t>Fax Brother 8070 P</t>
  </si>
  <si>
    <t>DX-310570</t>
  </si>
  <si>
    <t>Showtas A4 3xcd/pk 10</t>
  </si>
  <si>
    <t>PK</t>
  </si>
  <si>
    <t>JK-311011</t>
  </si>
  <si>
    <t>Steunplaat A4</t>
  </si>
  <si>
    <t>PL-311023</t>
  </si>
  <si>
    <t>Kaartenbak Han kunststof A4 gs</t>
  </si>
  <si>
    <t>FT-311516</t>
  </si>
  <si>
    <t>Visitekaartbak 10cmx20cmx7,3cm</t>
  </si>
  <si>
    <t>DE-313012</t>
  </si>
  <si>
    <t>Rolodex systeem rot. kap 76x127/500 zw</t>
  </si>
  <si>
    <t>DE-313017</t>
  </si>
  <si>
    <t>Rolodex systeem vip deksel 76x127/500 zw</t>
  </si>
  <si>
    <t>TX-321285</t>
  </si>
  <si>
    <t>Tabkaart A4 Elonka geel/set 24</t>
  </si>
  <si>
    <t>SE</t>
  </si>
  <si>
    <t>Explanantion:</t>
  </si>
  <si>
    <t>Product class has been indicated by the two letters in the product type</t>
  </si>
  <si>
    <t>Product code has been indicated by the six digits in the product type</t>
  </si>
  <si>
    <t>How can product class and product code be derived from the product type, using Excel's basic functions?</t>
  </si>
  <si>
    <t>LEFT</t>
  </si>
  <si>
    <t>RIGHT</t>
  </si>
  <si>
    <t>MID</t>
  </si>
  <si>
    <t>CONCATENATE</t>
  </si>
  <si>
    <t>Lookup functions</t>
  </si>
  <si>
    <t>Lookup functions come in handy when you want to search for a particular value within a large dataset (hence the name "lookup")</t>
  </si>
  <si>
    <t>Row from top of list</t>
  </si>
  <si>
    <t>Coordinates</t>
  </si>
  <si>
    <t>9th row</t>
  </si>
  <si>
    <t>2nd column</t>
  </si>
  <si>
    <t>What is the product description of the product with Product Code 130301</t>
  </si>
  <si>
    <t>In which row of the product list is the description of product code 130301 to be found?</t>
  </si>
  <si>
    <t>Which product description is to be found on the 9th row of the product list?</t>
  </si>
  <si>
    <t>VLOOKUP</t>
  </si>
  <si>
    <t>MATCH</t>
  </si>
  <si>
    <t>INDEX</t>
  </si>
  <si>
    <t>HLOOKUP, RANK</t>
  </si>
  <si>
    <t>Logical functions</t>
  </si>
  <si>
    <t>Logical functions are a great way of introducting conditional logic into your formula. I.e "IF something is true, then B, else A". Though they are relatively advanced and can be tricky to use, logical functions provide an extra dimension of flexibility when creating excel models</t>
  </si>
  <si>
    <t>Data: birth dates and years of work experience</t>
  </si>
  <si>
    <t>Name</t>
  </si>
  <si>
    <t>Gender</t>
  </si>
  <si>
    <t>Day of birth</t>
  </si>
  <si>
    <t>Month of birth</t>
  </si>
  <si>
    <t>Year of birth</t>
  </si>
  <si>
    <t>Years of work experience</t>
  </si>
  <si>
    <t>Male colleagues</t>
  </si>
  <si>
    <t>Colleagues over 45</t>
  </si>
  <si>
    <t>Male colleagues or colleages over 45</t>
  </si>
  <si>
    <t>Jan</t>
  </si>
  <si>
    <t>M</t>
  </si>
  <si>
    <t>Joop</t>
  </si>
  <si>
    <t>Joep</t>
  </si>
  <si>
    <t>Erik</t>
  </si>
  <si>
    <t>Jaap</t>
  </si>
  <si>
    <t>Johan</t>
  </si>
  <si>
    <t>Nancy</t>
  </si>
  <si>
    <t>F</t>
  </si>
  <si>
    <t>Anne</t>
  </si>
  <si>
    <t>Karen</t>
  </si>
  <si>
    <t>Theo</t>
  </si>
  <si>
    <t>Dirk</t>
  </si>
  <si>
    <t>Jeroen</t>
  </si>
  <si>
    <t>Maria</t>
  </si>
  <si>
    <t>Paula</t>
  </si>
  <si>
    <t>Years of experience</t>
  </si>
  <si>
    <t>Questions:</t>
  </si>
  <si>
    <t>Calculate the number of male colleagues</t>
  </si>
  <si>
    <t>Calculate the number of colleagues over 45</t>
  </si>
  <si>
    <t>Calculate the number of male colleagues or colleagues over 45</t>
  </si>
  <si>
    <t>Calculate the total number of years of experience for all males</t>
  </si>
  <si>
    <t>IF</t>
  </si>
  <si>
    <t>COUNTIF</t>
  </si>
  <si>
    <t>&lt;</t>
  </si>
  <si>
    <t>=</t>
  </si>
  <si>
    <t>AND</t>
  </si>
  <si>
    <t>SUMIF</t>
  </si>
  <si>
    <t>&gt;</t>
  </si>
  <si>
    <t>OR</t>
  </si>
  <si>
    <t>&lt;&gt;</t>
  </si>
  <si>
    <t>NOT, SUMPRODUCT</t>
  </si>
  <si>
    <t>BCG—Training functions in Excel</t>
  </si>
  <si>
    <t>Visualising Data</t>
  </si>
  <si>
    <t xml:space="preserve">The easiest way to convey the important insights from an excel sheet is often through visualisations such as charts. Excel has a wide variety to choose from. </t>
  </si>
  <si>
    <t>Data: Year-on-year revenue by product</t>
  </si>
  <si>
    <t>Product Type</t>
  </si>
  <si>
    <t>Product A</t>
  </si>
  <si>
    <t>Product B</t>
  </si>
  <si>
    <t>Product C</t>
  </si>
  <si>
    <t>Product D</t>
  </si>
  <si>
    <t>Product E</t>
  </si>
  <si>
    <t>Product F</t>
  </si>
  <si>
    <t>Plot a pie chart to illustrate the revenue by product in 2020</t>
  </si>
  <si>
    <t>Plot a line graph to illustrate the growth of product A revenue from 2016-2020</t>
  </si>
  <si>
    <t>Plot an appropriate chart to illustrate the revenue by product line from 2016-2020</t>
  </si>
  <si>
    <t>CHART FUNCTIONS</t>
  </si>
  <si>
    <t>Sum</t>
  </si>
  <si>
    <t>Average</t>
  </si>
  <si>
    <t>Running Total</t>
  </si>
  <si>
    <t>Count</t>
  </si>
  <si>
    <t>Row Labels</t>
  </si>
  <si>
    <t>Sum of Profit</t>
  </si>
  <si>
    <t>Grand Total</t>
  </si>
  <si>
    <t>Sum of Revenues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</si>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</sst>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0.0%"/>
    <numFmt numFmtId="166" formatCode="_-* #,##0_-;_-* #,##0\-;_-* &quot;-&quot;??_-;_-@_-"/>
    <numFmt numFmtId="167" formatCode="#,##0_ ;\-#,##0\ "/>
    <numFmt numFmtId="168" formatCode="0.0"/>
    <numFmt numFmtId="169" formatCode="#,##0.0_);\(#,##0.0\);0.0_);@_)"/>
  </numFmts>
  <fonts count="16" x14ac:knownFonts="1">
    <font>
      <sz val="10"/>
      <name val="Arial"/>
    </font>
    <font>
      <sz val="10"/>
      <name val="Arial"/>
      <family val="2"/>
    </font>
    <font>
      <b/>
      <sz val="8"/>
      <name val="Arial"/>
      <family val="2"/>
    </font>
    <font>
      <sz val="8"/>
      <name val="Arial"/>
      <family val="2"/>
    </font>
    <font>
      <sz val="8"/>
      <name val="Arial"/>
      <family val="2"/>
    </font>
    <font>
      <i/>
      <sz val="8"/>
      <name val="Arial"/>
      <family val="2"/>
    </font>
    <font>
      <b/>
      <i/>
      <sz val="8"/>
      <name val="Arial"/>
      <family val="2"/>
    </font>
    <font>
      <u/>
      <sz val="10"/>
      <color indexed="12"/>
      <name val="Arial"/>
      <family val="2"/>
    </font>
    <font>
      <b/>
      <sz val="10"/>
      <name val="Arial"/>
      <family val="2"/>
    </font>
    <font>
      <sz val="8"/>
      <color rgb="FF000000"/>
      <name val="Arial"/>
      <family val="2"/>
    </font>
    <font>
      <b/>
      <sz val="18"/>
      <color rgb="FFFFFFFF"/>
      <name val="Arial"/>
      <family val="2"/>
    </font>
    <font>
      <b/>
      <sz val="10"/>
      <color rgb="FFFFFFFF"/>
      <name val="Arial"/>
      <family val="2"/>
    </font>
    <font>
      <b/>
      <sz val="15"/>
      <color rgb="FF5BAD82"/>
      <name val="Arial"/>
      <family val="2"/>
    </font>
    <font>
      <b/>
      <sz val="10"/>
      <color rgb="FF5BAD82"/>
      <name val="Arial"/>
      <family val="2"/>
    </font>
    <font>
      <sz val="10"/>
      <color rgb="FF5BAD82"/>
      <name val="Arial"/>
      <family val="2"/>
    </font>
    <font>
      <b/>
      <i/>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rgb="FF000000"/>
      </patternFill>
    </fill>
    <fill>
      <patternFill patternType="solid">
        <fgColor rgb="FF5BAD82"/>
        <bgColor rgb="FF000000"/>
      </patternFill>
    </fill>
    <fill>
      <patternFill patternType="solid">
        <fgColor rgb="FFE2E2E2"/>
        <bgColor indexed="64"/>
      </patternFill>
    </fill>
  </fills>
  <borders count="10">
    <border>
      <left/>
      <right/>
      <top/>
      <bottom/>
      <diagonal/>
    </border>
    <border>
      <left style="thin">
        <color rgb="FF7F7F7F"/>
      </left>
      <right/>
      <top/>
      <bottom/>
      <diagonal/>
    </border>
    <border>
      <left style="thick">
        <color rgb="FF5BAD82"/>
      </left>
      <right/>
      <top style="thick">
        <color rgb="FF5BAD82"/>
      </top>
      <bottom/>
      <diagonal/>
    </border>
    <border>
      <left/>
      <right/>
      <top style="thick">
        <color rgb="FF5BAD82"/>
      </top>
      <bottom/>
      <diagonal/>
    </border>
    <border>
      <left/>
      <right style="thick">
        <color rgb="FF5BAD82"/>
      </right>
      <top style="thick">
        <color rgb="FF5BAD82"/>
      </top>
      <bottom/>
      <diagonal/>
    </border>
    <border>
      <left style="thick">
        <color rgb="FF5BAD82"/>
      </left>
      <right/>
      <top/>
      <bottom/>
      <diagonal/>
    </border>
    <border>
      <left/>
      <right style="thick">
        <color rgb="FF5BAD82"/>
      </right>
      <top/>
      <bottom/>
      <diagonal/>
    </border>
    <border>
      <left style="thick">
        <color rgb="FF5BAD82"/>
      </left>
      <right/>
      <top/>
      <bottom style="thick">
        <color rgb="FF5BAD82"/>
      </bottom>
      <diagonal/>
    </border>
    <border>
      <left/>
      <right/>
      <top/>
      <bottom style="thick">
        <color rgb="FF5BAD82"/>
      </bottom>
      <diagonal/>
    </border>
    <border>
      <left/>
      <right style="thick">
        <color rgb="FF5BAD82"/>
      </right>
      <top/>
      <bottom style="thick">
        <color rgb="FF5BAD82"/>
      </bottom>
      <diagonal/>
    </border>
  </borders>
  <cellStyleXfs count="4">
    <xf numFmtId="0" fontId="0" fillId="0" borderId="0"/>
    <xf numFmtId="164" fontId="1" fillId="0" borderId="0" applyFont="0" applyFill="0" applyBorder="0" applyAlignment="0" applyProtection="0"/>
    <xf numFmtId="0" fontId="7" fillId="0" borderId="0" applyNumberFormat="0" applyFill="0" applyBorder="0" applyAlignment="0" applyProtection="0">
      <alignment vertical="top"/>
      <protection locked="0"/>
    </xf>
    <xf numFmtId="9" fontId="1" fillId="0" borderId="0" applyFont="0" applyFill="0" applyBorder="0" applyAlignment="0" applyProtection="0"/>
  </cellStyleXfs>
  <cellXfs count="90">
    <xf numFmtId="0" fontId="0" fillId="0" borderId="0" xfId="0"/>
    <xf numFmtId="0" fontId="4" fillId="0" borderId="0" xfId="0" applyFont="1"/>
    <xf numFmtId="0" fontId="3" fillId="0" borderId="0" xfId="0" applyFont="1"/>
    <xf numFmtId="0" fontId="5" fillId="0" borderId="0" xfId="0" applyFont="1"/>
    <xf numFmtId="0" fontId="7" fillId="2" borderId="0" xfId="2" applyFill="1" applyBorder="1" applyAlignment="1" applyProtection="1">
      <alignment horizontal="center"/>
    </xf>
    <xf numFmtId="0" fontId="0" fillId="2" borderId="0" xfId="0" applyFill="1"/>
    <xf numFmtId="0" fontId="8" fillId="0" borderId="0" xfId="0" applyFont="1"/>
    <xf numFmtId="168" fontId="8" fillId="2" borderId="0" xfId="0" applyNumberFormat="1" applyFont="1" applyFill="1"/>
    <xf numFmtId="0" fontId="10" fillId="4" borderId="0" xfId="0" applyFont="1" applyFill="1" applyAlignment="1">
      <alignment horizontal="left" vertical="center"/>
    </xf>
    <xf numFmtId="0" fontId="11" fillId="4" borderId="0" xfId="0" applyFont="1" applyFill="1" applyAlignment="1">
      <alignment horizontal="right" vertical="center"/>
    </xf>
    <xf numFmtId="0" fontId="11" fillId="4" borderId="1" xfId="0" applyFont="1" applyFill="1" applyBorder="1" applyAlignment="1">
      <alignment horizontal="right" vertical="center"/>
    </xf>
    <xf numFmtId="169" fontId="1" fillId="4" borderId="0" xfId="0" applyNumberFormat="1" applyFont="1" applyFill="1"/>
    <xf numFmtId="0" fontId="2" fillId="4" borderId="1" xfId="0" applyFont="1" applyFill="1" applyBorder="1" applyAlignment="1">
      <alignment horizontal="left" vertical="center"/>
    </xf>
    <xf numFmtId="0" fontId="3" fillId="4" borderId="1" xfId="0" applyFont="1" applyFill="1" applyBorder="1" applyAlignment="1">
      <alignment horizontal="left" vertical="center"/>
    </xf>
    <xf numFmtId="0" fontId="12" fillId="5" borderId="0" xfId="0" applyFont="1" applyFill="1" applyAlignment="1">
      <alignment horizontal="left" vertical="center"/>
    </xf>
    <xf numFmtId="0" fontId="13" fillId="5" borderId="0" xfId="0" applyFont="1" applyFill="1" applyAlignment="1">
      <alignment horizontal="right" vertical="center"/>
    </xf>
    <xf numFmtId="169" fontId="13" fillId="5" borderId="0" xfId="0" applyNumberFormat="1" applyFont="1" applyFill="1" applyAlignment="1">
      <alignment horizontal="right"/>
    </xf>
    <xf numFmtId="169" fontId="14" fillId="5" borderId="0" xfId="0" applyNumberFormat="1" applyFont="1" applyFill="1"/>
    <xf numFmtId="0" fontId="0" fillId="2" borderId="3" xfId="0" applyFill="1" applyBorder="1"/>
    <xf numFmtId="0" fontId="0" fillId="2" borderId="3" xfId="0"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0" borderId="0" xfId="0" applyAlignment="1">
      <alignment horizontal="left"/>
    </xf>
    <xf numFmtId="168" fontId="8" fillId="2" borderId="0" xfId="0" applyNumberFormat="1" applyFont="1" applyFill="1" applyAlignment="1">
      <alignment horizontal="left"/>
    </xf>
    <xf numFmtId="0" fontId="1" fillId="2" borderId="0" xfId="0" applyFont="1" applyFill="1"/>
    <xf numFmtId="168" fontId="1" fillId="2" borderId="0" xfId="0" applyNumberFormat="1" applyFont="1" applyFill="1" applyAlignment="1">
      <alignment horizontal="left"/>
    </xf>
    <xf numFmtId="168" fontId="1" fillId="0" borderId="0" xfId="0" applyNumberFormat="1" applyFont="1" applyAlignment="1">
      <alignment horizontal="left"/>
    </xf>
    <xf numFmtId="0" fontId="3" fillId="3" borderId="0" xfId="0" applyFont="1" applyFill="1"/>
    <xf numFmtId="0" fontId="2" fillId="3" borderId="2" xfId="0" applyFont="1" applyFill="1" applyBorder="1"/>
    <xf numFmtId="0" fontId="2" fillId="3" borderId="5" xfId="0" applyFont="1" applyFill="1" applyBorder="1"/>
    <xf numFmtId="0" fontId="2" fillId="3" borderId="7" xfId="0" applyFont="1" applyFill="1" applyBorder="1" applyAlignment="1">
      <alignment horizontal="center" wrapText="1"/>
    </xf>
    <xf numFmtId="0" fontId="2" fillId="3" borderId="8" xfId="0" applyFont="1" applyFill="1" applyBorder="1" applyAlignment="1">
      <alignment horizontal="center" wrapText="1"/>
    </xf>
    <xf numFmtId="14" fontId="6" fillId="3" borderId="0" xfId="0" applyNumberFormat="1" applyFont="1" applyFill="1" applyAlignment="1">
      <alignment wrapText="1"/>
    </xf>
    <xf numFmtId="0" fontId="5" fillId="3" borderId="6" xfId="0" applyFont="1" applyFill="1" applyBorder="1" applyAlignment="1">
      <alignment horizontal="left" wrapText="1"/>
    </xf>
    <xf numFmtId="0" fontId="3" fillId="3" borderId="5" xfId="0" applyFont="1" applyFill="1" applyBorder="1" applyAlignment="1">
      <alignment horizontal="left"/>
    </xf>
    <xf numFmtId="0" fontId="3" fillId="3" borderId="0" xfId="0" applyFont="1" applyFill="1" applyAlignment="1">
      <alignment horizontal="center"/>
    </xf>
    <xf numFmtId="0" fontId="3" fillId="3" borderId="6" xfId="0" applyFont="1" applyFill="1" applyBorder="1"/>
    <xf numFmtId="0" fontId="9" fillId="3" borderId="0" xfId="0" applyFont="1" applyFill="1"/>
    <xf numFmtId="0" fontId="6" fillId="3" borderId="0" xfId="0" applyFont="1" applyFill="1" applyAlignment="1">
      <alignment horizontal="left" wrapText="1"/>
    </xf>
    <xf numFmtId="0" fontId="2" fillId="3" borderId="7" xfId="0" applyFont="1" applyFill="1" applyBorder="1" applyAlignment="1">
      <alignment horizontal="left" wrapText="1"/>
    </xf>
    <xf numFmtId="0" fontId="2" fillId="3" borderId="8" xfId="0" applyFont="1" applyFill="1" applyBorder="1" applyAlignment="1">
      <alignment horizontal="left" wrapText="1"/>
    </xf>
    <xf numFmtId="3" fontId="3" fillId="3" borderId="0" xfId="0" applyNumberFormat="1" applyFont="1" applyFill="1" applyAlignment="1">
      <alignment horizontal="center"/>
    </xf>
    <xf numFmtId="0" fontId="5" fillId="3" borderId="0" xfId="0" applyFont="1" applyFill="1" applyAlignment="1">
      <alignment horizontal="left" wrapText="1"/>
    </xf>
    <xf numFmtId="0" fontId="5" fillId="3" borderId="0" xfId="0" applyFont="1" applyFill="1"/>
    <xf numFmtId="0" fontId="5" fillId="3" borderId="5" xfId="0" applyFont="1" applyFill="1" applyBorder="1" applyAlignment="1">
      <alignment horizontal="left" wrapText="1"/>
    </xf>
    <xf numFmtId="0" fontId="3" fillId="3" borderId="0" xfId="0" quotePrefix="1" applyFont="1" applyFill="1"/>
    <xf numFmtId="0" fontId="8" fillId="3" borderId="8" xfId="0" applyFont="1" applyFill="1" applyBorder="1" applyAlignment="1">
      <alignment horizontal="center" wrapText="1"/>
    </xf>
    <xf numFmtId="0" fontId="1" fillId="3" borderId="0" xfId="0" applyFont="1" applyFill="1"/>
    <xf numFmtId="0" fontId="15" fillId="3" borderId="8" xfId="0" applyFont="1" applyFill="1" applyBorder="1" applyAlignment="1">
      <alignment horizontal="center"/>
    </xf>
    <xf numFmtId="164" fontId="2" fillId="3" borderId="8" xfId="1" applyFont="1" applyFill="1" applyBorder="1" applyAlignment="1">
      <alignment horizontal="center" wrapText="1"/>
    </xf>
    <xf numFmtId="0" fontId="3" fillId="3" borderId="0" xfId="0" applyFont="1" applyFill="1" applyAlignment="1">
      <alignment horizontal="left"/>
    </xf>
    <xf numFmtId="0" fontId="3" fillId="6" borderId="0" xfId="0" applyFont="1" applyFill="1"/>
    <xf numFmtId="0" fontId="3" fillId="3" borderId="3" xfId="0" applyFont="1" applyFill="1" applyBorder="1"/>
    <xf numFmtId="0" fontId="3" fillId="3" borderId="4" xfId="0" applyFont="1" applyFill="1" applyBorder="1"/>
    <xf numFmtId="164" fontId="5" fillId="3" borderId="6" xfId="1" applyFont="1" applyFill="1" applyBorder="1" applyAlignment="1">
      <alignment horizontal="left" wrapText="1"/>
    </xf>
    <xf numFmtId="164" fontId="3" fillId="3" borderId="6" xfId="1" applyFont="1" applyFill="1" applyBorder="1"/>
    <xf numFmtId="0" fontId="3" fillId="3" borderId="5" xfId="0" applyFont="1" applyFill="1" applyBorder="1"/>
    <xf numFmtId="0" fontId="3" fillId="3" borderId="7" xfId="0" applyFont="1" applyFill="1" applyBorder="1"/>
    <xf numFmtId="0" fontId="3" fillId="3" borderId="8" xfId="0" applyFont="1" applyFill="1" applyBorder="1"/>
    <xf numFmtId="0" fontId="3" fillId="3" borderId="9" xfId="0" applyFont="1" applyFill="1" applyBorder="1"/>
    <xf numFmtId="0" fontId="6" fillId="3" borderId="8" xfId="0" applyFont="1" applyFill="1" applyBorder="1" applyAlignment="1">
      <alignment horizontal="center" wrapText="1"/>
    </xf>
    <xf numFmtId="164" fontId="2" fillId="3" borderId="9" xfId="1" applyFont="1" applyFill="1" applyBorder="1" applyAlignment="1">
      <alignment horizontal="center" wrapText="1"/>
    </xf>
    <xf numFmtId="0" fontId="2" fillId="3" borderId="5" xfId="0" applyFont="1" applyFill="1" applyBorder="1" applyAlignment="1">
      <alignment horizontal="left"/>
    </xf>
    <xf numFmtId="1" fontId="3" fillId="6" borderId="0" xfId="0" applyNumberFormat="1" applyFont="1" applyFill="1"/>
    <xf numFmtId="1" fontId="3" fillId="0" borderId="0" xfId="0" applyNumberFormat="1" applyFont="1"/>
    <xf numFmtId="0" fontId="6" fillId="3" borderId="0" xfId="0" applyFont="1" applyFill="1" applyAlignment="1">
      <alignment horizontal="center" wrapText="1"/>
    </xf>
    <xf numFmtId="164" fontId="3" fillId="3" borderId="0" xfId="1" applyFont="1" applyFill="1" applyBorder="1" applyAlignment="1">
      <alignment horizontal="center"/>
    </xf>
    <xf numFmtId="0" fontId="3" fillId="3" borderId="0" xfId="0" applyFont="1" applyFill="1" applyAlignment="1">
      <alignment horizontal="left" wrapText="1"/>
    </xf>
    <xf numFmtId="0" fontId="3" fillId="3" borderId="6" xfId="0" applyFont="1" applyFill="1" applyBorder="1" applyAlignment="1">
      <alignment horizontal="left" wrapText="1"/>
    </xf>
    <xf numFmtId="3" fontId="3" fillId="3" borderId="0" xfId="0" applyNumberFormat="1" applyFont="1" applyFill="1"/>
    <xf numFmtId="0" fontId="3" fillId="3" borderId="2" xfId="0" applyFont="1" applyFill="1" applyBorder="1" applyAlignment="1">
      <alignment horizontal="left"/>
    </xf>
    <xf numFmtId="0" fontId="3" fillId="3" borderId="5" xfId="0" applyFont="1" applyFill="1" applyBorder="1" applyAlignment="1">
      <alignment horizontal="right"/>
    </xf>
    <xf numFmtId="164" fontId="3" fillId="3" borderId="0" xfId="1" applyFont="1" applyFill="1" applyBorder="1"/>
    <xf numFmtId="167" fontId="3" fillId="6" borderId="0" xfId="0" applyNumberFormat="1" applyFont="1" applyFill="1"/>
    <xf numFmtId="166" fontId="3" fillId="3" borderId="0" xfId="1" applyNumberFormat="1" applyFont="1" applyFill="1" applyBorder="1"/>
    <xf numFmtId="165" fontId="3" fillId="3" borderId="0" xfId="3" applyNumberFormat="1" applyFont="1" applyFill="1" applyBorder="1"/>
    <xf numFmtId="0" fontId="3" fillId="6" borderId="0" xfId="0" applyFont="1" applyFill="1" applyAlignment="1">
      <alignment horizontal="left"/>
    </xf>
    <xf numFmtId="0" fontId="3" fillId="3" borderId="2" xfId="0" applyFont="1" applyFill="1" applyBorder="1"/>
    <xf numFmtId="0" fontId="3" fillId="3" borderId="5" xfId="0" applyFont="1" applyFill="1" applyBorder="1" applyAlignment="1">
      <alignment horizontal="center"/>
    </xf>
    <xf numFmtId="0" fontId="3" fillId="3" borderId="0" xfId="0" applyFont="1" applyFill="1" applyAlignment="1">
      <alignment horizontal="left" wrapText="1"/>
    </xf>
    <xf numFmtId="0" fontId="3" fillId="3" borderId="6" xfId="0" applyFont="1" applyFill="1" applyBorder="1" applyAlignment="1">
      <alignment horizontal="left" wrapText="1"/>
    </xf>
    <xf numFmtId="0" fontId="3" fillId="3" borderId="0" xfId="0" applyFont="1" applyFill="1" applyAlignment="1">
      <alignment horizontal="left" vertical="top" wrapText="1"/>
    </xf>
    <xf numFmtId="0" fontId="3" fillId="3" borderId="6" xfId="0" applyFont="1" applyFill="1" applyBorder="1" applyAlignment="1">
      <alignment horizontal="left" vertical="top" wrapText="1"/>
    </xf>
    <xf numFmtId="0" fontId="0" fillId="0" borderId="0" xfId="0" pivotButton="1"/>
    <xf numFmtId="0" fontId="0" fillId="0" borderId="0" xfId="0" applyNumberFormat="1"/>
    <xf numFmtId="0" fontId="0" fillId="0" borderId="0" xfId="0" applyAlignment="1">
      <alignment horizontal="left" indent="1"/>
    </xf>
  </cellXfs>
  <cellStyles count="4">
    <cellStyle name="Comma" xfId="1" builtinId="3"/>
    <cellStyle name="Hyperlink" xfId="2" builtinId="8"/>
    <cellStyle name="Normal" xfId="0" builtinId="0"/>
    <cellStyle name="Percent" xfId="3" builtinId="5"/>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mruColors>
      <color rgb="FFE2E2E2"/>
      <color rgb="FF5BAD82"/>
      <color rgb="FF0993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2020</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'2.4. Visualising Data'!$A$44:$A$49</c:f>
              <c:strCache>
                <c:ptCount val="6"/>
                <c:pt idx="0">
                  <c:v>Product A</c:v>
                </c:pt>
                <c:pt idx="1">
                  <c:v>Product B</c:v>
                </c:pt>
                <c:pt idx="2">
                  <c:v>Product C</c:v>
                </c:pt>
                <c:pt idx="3">
                  <c:v>Product D</c:v>
                </c:pt>
                <c:pt idx="4">
                  <c:v>Product E</c:v>
                </c:pt>
                <c:pt idx="5">
                  <c:v>Product F</c:v>
                </c:pt>
              </c:strCache>
            </c:strRef>
          </c:cat>
          <c:val>
            <c:numRef>
              <c:f>'2.4. Visualising Data'!$B$44:$B$49</c:f>
              <c:numCache>
                <c:formatCode>_-* #,##0.00_-;_-* #,##0.00\-;_-* "-"??_-;_-@_-</c:formatCode>
                <c:ptCount val="6"/>
                <c:pt idx="0">
                  <c:v>88400</c:v>
                </c:pt>
                <c:pt idx="1">
                  <c:v>69300</c:v>
                </c:pt>
                <c:pt idx="2">
                  <c:v>34200</c:v>
                </c:pt>
                <c:pt idx="3">
                  <c:v>31100</c:v>
                </c:pt>
                <c:pt idx="4">
                  <c:v>29600</c:v>
                </c:pt>
                <c:pt idx="5">
                  <c:v>26200</c:v>
                </c:pt>
              </c:numCache>
            </c:numRef>
          </c:val>
          <c:extLst>
            <c:ext xmlns:c16="http://schemas.microsoft.com/office/drawing/2014/chart" uri="{C3380CC4-5D6E-409C-BE32-E72D297353CC}">
              <c16:uniqueId val="{00000000-CC63-4247-880B-10118C1C122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each product</a:t>
            </a:r>
            <a:r>
              <a:rPr lang="en-US" baseline="0"/>
              <a:t> revenue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'2.4. Visualising Data'!$A$61</c:f>
              <c:strCache>
                <c:ptCount val="1"/>
                <c:pt idx="0">
                  <c:v>Product A</c:v>
                </c:pt>
              </c:strCache>
            </c:strRef>
          </c:tx>
          <c:spPr>
            <a:ln w="28575" cap="rnd">
              <a:solidFill>
                <a:schemeClr val="accent1"/>
              </a:solidFill>
              <a:round/>
            </a:ln>
            <a:effectLst/>
          </c:spPr>
          <c:marker>
            <c:symbol val="none"/>
          </c:marker>
          <c:cat>
            <c:numRef>
              <c:f>'2.4. Visualising Data'!$B$60:$F$60</c:f>
              <c:numCache>
                <c:formatCode>General</c:formatCode>
                <c:ptCount val="5"/>
                <c:pt idx="0">
                  <c:v>2016</c:v>
                </c:pt>
                <c:pt idx="1">
                  <c:v>2017</c:v>
                </c:pt>
                <c:pt idx="2">
                  <c:v>2018</c:v>
                </c:pt>
                <c:pt idx="3">
                  <c:v>2019</c:v>
                </c:pt>
                <c:pt idx="4">
                  <c:v>2020</c:v>
                </c:pt>
              </c:numCache>
            </c:numRef>
          </c:cat>
          <c:val>
            <c:numRef>
              <c:f>'2.4. Visualising Data'!$B$61:$F$61</c:f>
              <c:numCache>
                <c:formatCode>_-* #,##0.00_-;_-* #,##0.00\-;_-* "-"??_-;_-@_-</c:formatCode>
                <c:ptCount val="5"/>
                <c:pt idx="0">
                  <c:v>11100</c:v>
                </c:pt>
                <c:pt idx="1">
                  <c:v>18700</c:v>
                </c:pt>
                <c:pt idx="2">
                  <c:v>31400</c:v>
                </c:pt>
                <c:pt idx="3">
                  <c:v>52700</c:v>
                </c:pt>
                <c:pt idx="4">
                  <c:v>88400</c:v>
                </c:pt>
              </c:numCache>
            </c:numRef>
          </c:val>
          <c:smooth val="0"/>
          <c:extLst>
            <c:ext xmlns:c16="http://schemas.microsoft.com/office/drawing/2014/chart" uri="{C3380CC4-5D6E-409C-BE32-E72D297353CC}">
              <c16:uniqueId val="{00000000-C5B9-4E34-B4EE-D135AAE3E6A4}"/>
            </c:ext>
          </c:extLst>
        </c:ser>
        <c:ser>
          <c:idx val="1"/>
          <c:order val="1"/>
          <c:tx>
            <c:strRef>
              <c:f>'2.4. Visualising Data'!$A$62</c:f>
              <c:strCache>
                <c:ptCount val="1"/>
                <c:pt idx="0">
                  <c:v>Product B</c:v>
                </c:pt>
              </c:strCache>
            </c:strRef>
          </c:tx>
          <c:spPr>
            <a:ln w="28575" cap="rnd">
              <a:solidFill>
                <a:schemeClr val="accent2"/>
              </a:solidFill>
              <a:round/>
            </a:ln>
            <a:effectLst/>
          </c:spPr>
          <c:marker>
            <c:symbol val="none"/>
          </c:marker>
          <c:cat>
            <c:numRef>
              <c:f>'2.4. Visualising Data'!$B$60:$F$60</c:f>
              <c:numCache>
                <c:formatCode>General</c:formatCode>
                <c:ptCount val="5"/>
                <c:pt idx="0">
                  <c:v>2016</c:v>
                </c:pt>
                <c:pt idx="1">
                  <c:v>2017</c:v>
                </c:pt>
                <c:pt idx="2">
                  <c:v>2018</c:v>
                </c:pt>
                <c:pt idx="3">
                  <c:v>2019</c:v>
                </c:pt>
                <c:pt idx="4">
                  <c:v>2020</c:v>
                </c:pt>
              </c:numCache>
            </c:numRef>
          </c:cat>
          <c:val>
            <c:numRef>
              <c:f>'2.4. Visualising Data'!$B$62:$F$62</c:f>
              <c:numCache>
                <c:formatCode>_-* #,##0.00_-;_-* #,##0.00\-;_-* "-"??_-;_-@_-</c:formatCode>
                <c:ptCount val="5"/>
                <c:pt idx="0">
                  <c:v>85800</c:v>
                </c:pt>
                <c:pt idx="1">
                  <c:v>81300</c:v>
                </c:pt>
                <c:pt idx="2">
                  <c:v>77100</c:v>
                </c:pt>
                <c:pt idx="3">
                  <c:v>73100</c:v>
                </c:pt>
                <c:pt idx="4">
                  <c:v>69300</c:v>
                </c:pt>
              </c:numCache>
            </c:numRef>
          </c:val>
          <c:smooth val="0"/>
          <c:extLst>
            <c:ext xmlns:c16="http://schemas.microsoft.com/office/drawing/2014/chart" uri="{C3380CC4-5D6E-409C-BE32-E72D297353CC}">
              <c16:uniqueId val="{00000001-C5B9-4E34-B4EE-D135AAE3E6A4}"/>
            </c:ext>
          </c:extLst>
        </c:ser>
        <c:ser>
          <c:idx val="2"/>
          <c:order val="2"/>
          <c:tx>
            <c:strRef>
              <c:f>'2.4. Visualising Data'!$A$63</c:f>
              <c:strCache>
                <c:ptCount val="1"/>
                <c:pt idx="0">
                  <c:v>Product C</c:v>
                </c:pt>
              </c:strCache>
            </c:strRef>
          </c:tx>
          <c:spPr>
            <a:ln w="28575" cap="rnd">
              <a:solidFill>
                <a:schemeClr val="accent3"/>
              </a:solidFill>
              <a:round/>
            </a:ln>
            <a:effectLst/>
          </c:spPr>
          <c:marker>
            <c:symbol val="none"/>
          </c:marker>
          <c:cat>
            <c:numRef>
              <c:f>'2.4. Visualising Data'!$B$60:$F$60</c:f>
              <c:numCache>
                <c:formatCode>General</c:formatCode>
                <c:ptCount val="5"/>
                <c:pt idx="0">
                  <c:v>2016</c:v>
                </c:pt>
                <c:pt idx="1">
                  <c:v>2017</c:v>
                </c:pt>
                <c:pt idx="2">
                  <c:v>2018</c:v>
                </c:pt>
                <c:pt idx="3">
                  <c:v>2019</c:v>
                </c:pt>
                <c:pt idx="4">
                  <c:v>2020</c:v>
                </c:pt>
              </c:numCache>
            </c:numRef>
          </c:cat>
          <c:val>
            <c:numRef>
              <c:f>'2.4. Visualising Data'!$B$63:$F$63</c:f>
              <c:numCache>
                <c:formatCode>_-* #,##0.00_-;_-* #,##0.00\-;_-* "-"??_-;_-@_-</c:formatCode>
                <c:ptCount val="5"/>
                <c:pt idx="0">
                  <c:v>82300</c:v>
                </c:pt>
                <c:pt idx="1">
                  <c:v>66100</c:v>
                </c:pt>
                <c:pt idx="2">
                  <c:v>53100</c:v>
                </c:pt>
                <c:pt idx="3">
                  <c:v>42600</c:v>
                </c:pt>
                <c:pt idx="4">
                  <c:v>34200</c:v>
                </c:pt>
              </c:numCache>
            </c:numRef>
          </c:val>
          <c:smooth val="0"/>
          <c:extLst>
            <c:ext xmlns:c16="http://schemas.microsoft.com/office/drawing/2014/chart" uri="{C3380CC4-5D6E-409C-BE32-E72D297353CC}">
              <c16:uniqueId val="{00000002-C5B9-4E34-B4EE-D135AAE3E6A4}"/>
            </c:ext>
          </c:extLst>
        </c:ser>
        <c:ser>
          <c:idx val="3"/>
          <c:order val="3"/>
          <c:tx>
            <c:strRef>
              <c:f>'2.4. Visualising Data'!$A$64</c:f>
              <c:strCache>
                <c:ptCount val="1"/>
                <c:pt idx="0">
                  <c:v>Product D</c:v>
                </c:pt>
              </c:strCache>
            </c:strRef>
          </c:tx>
          <c:spPr>
            <a:ln w="28575" cap="rnd">
              <a:solidFill>
                <a:schemeClr val="accent4"/>
              </a:solidFill>
              <a:round/>
            </a:ln>
            <a:effectLst/>
          </c:spPr>
          <c:marker>
            <c:symbol val="none"/>
          </c:marker>
          <c:cat>
            <c:numRef>
              <c:f>'2.4. Visualising Data'!$B$60:$F$60</c:f>
              <c:numCache>
                <c:formatCode>General</c:formatCode>
                <c:ptCount val="5"/>
                <c:pt idx="0">
                  <c:v>2016</c:v>
                </c:pt>
                <c:pt idx="1">
                  <c:v>2017</c:v>
                </c:pt>
                <c:pt idx="2">
                  <c:v>2018</c:v>
                </c:pt>
                <c:pt idx="3">
                  <c:v>2019</c:v>
                </c:pt>
                <c:pt idx="4">
                  <c:v>2020</c:v>
                </c:pt>
              </c:numCache>
            </c:numRef>
          </c:cat>
          <c:val>
            <c:numRef>
              <c:f>'2.4. Visualising Data'!$B$64:$F$64</c:f>
              <c:numCache>
                <c:formatCode>_-* #,##0.00_-;_-* #,##0.00\-;_-* "-"??_-;_-@_-</c:formatCode>
                <c:ptCount val="5"/>
                <c:pt idx="0">
                  <c:v>28700</c:v>
                </c:pt>
                <c:pt idx="1">
                  <c:v>29300</c:v>
                </c:pt>
                <c:pt idx="2">
                  <c:v>29900</c:v>
                </c:pt>
                <c:pt idx="3">
                  <c:v>30500</c:v>
                </c:pt>
                <c:pt idx="4">
                  <c:v>31100</c:v>
                </c:pt>
              </c:numCache>
            </c:numRef>
          </c:val>
          <c:smooth val="0"/>
          <c:extLst>
            <c:ext xmlns:c16="http://schemas.microsoft.com/office/drawing/2014/chart" uri="{C3380CC4-5D6E-409C-BE32-E72D297353CC}">
              <c16:uniqueId val="{00000003-C5B9-4E34-B4EE-D135AAE3E6A4}"/>
            </c:ext>
          </c:extLst>
        </c:ser>
        <c:ser>
          <c:idx val="4"/>
          <c:order val="4"/>
          <c:tx>
            <c:strRef>
              <c:f>'2.4. Visualising Data'!$A$65</c:f>
              <c:strCache>
                <c:ptCount val="1"/>
                <c:pt idx="0">
                  <c:v>Product E</c:v>
                </c:pt>
              </c:strCache>
            </c:strRef>
          </c:tx>
          <c:spPr>
            <a:ln w="28575" cap="rnd">
              <a:solidFill>
                <a:schemeClr val="accent5"/>
              </a:solidFill>
              <a:round/>
            </a:ln>
            <a:effectLst/>
          </c:spPr>
          <c:marker>
            <c:symbol val="none"/>
          </c:marker>
          <c:cat>
            <c:numRef>
              <c:f>'2.4. Visualising Data'!$B$60:$F$60</c:f>
              <c:numCache>
                <c:formatCode>General</c:formatCode>
                <c:ptCount val="5"/>
                <c:pt idx="0">
                  <c:v>2016</c:v>
                </c:pt>
                <c:pt idx="1">
                  <c:v>2017</c:v>
                </c:pt>
                <c:pt idx="2">
                  <c:v>2018</c:v>
                </c:pt>
                <c:pt idx="3">
                  <c:v>2019</c:v>
                </c:pt>
                <c:pt idx="4">
                  <c:v>2020</c:v>
                </c:pt>
              </c:numCache>
            </c:numRef>
          </c:cat>
          <c:val>
            <c:numRef>
              <c:f>'2.4. Visualising Data'!$B$65:$F$65</c:f>
              <c:numCache>
                <c:formatCode>_-* #,##0.00_-;_-* #,##0.00\-;_-* "-"??_-;_-@_-</c:formatCode>
                <c:ptCount val="5"/>
                <c:pt idx="0">
                  <c:v>12000</c:v>
                </c:pt>
                <c:pt idx="1">
                  <c:v>15100</c:v>
                </c:pt>
                <c:pt idx="2">
                  <c:v>18900</c:v>
                </c:pt>
                <c:pt idx="3">
                  <c:v>23600</c:v>
                </c:pt>
                <c:pt idx="4">
                  <c:v>29600</c:v>
                </c:pt>
              </c:numCache>
            </c:numRef>
          </c:val>
          <c:smooth val="0"/>
          <c:extLst>
            <c:ext xmlns:c16="http://schemas.microsoft.com/office/drawing/2014/chart" uri="{C3380CC4-5D6E-409C-BE32-E72D297353CC}">
              <c16:uniqueId val="{00000004-C5B9-4E34-B4EE-D135AAE3E6A4}"/>
            </c:ext>
          </c:extLst>
        </c:ser>
        <c:ser>
          <c:idx val="5"/>
          <c:order val="5"/>
          <c:tx>
            <c:strRef>
              <c:f>'2.4. Visualising Data'!$A$66</c:f>
              <c:strCache>
                <c:ptCount val="1"/>
                <c:pt idx="0">
                  <c:v>Product F</c:v>
                </c:pt>
              </c:strCache>
            </c:strRef>
          </c:tx>
          <c:spPr>
            <a:ln w="28575" cap="rnd">
              <a:solidFill>
                <a:schemeClr val="accent6"/>
              </a:solidFill>
              <a:round/>
            </a:ln>
            <a:effectLst/>
          </c:spPr>
          <c:marker>
            <c:symbol val="none"/>
          </c:marker>
          <c:cat>
            <c:numRef>
              <c:f>'2.4. Visualising Data'!$B$60:$F$60</c:f>
              <c:numCache>
                <c:formatCode>General</c:formatCode>
                <c:ptCount val="5"/>
                <c:pt idx="0">
                  <c:v>2016</c:v>
                </c:pt>
                <c:pt idx="1">
                  <c:v>2017</c:v>
                </c:pt>
                <c:pt idx="2">
                  <c:v>2018</c:v>
                </c:pt>
                <c:pt idx="3">
                  <c:v>2019</c:v>
                </c:pt>
                <c:pt idx="4">
                  <c:v>2020</c:v>
                </c:pt>
              </c:numCache>
            </c:numRef>
          </c:cat>
          <c:val>
            <c:numRef>
              <c:f>'2.4. Visualising Data'!$B$66:$F$66</c:f>
              <c:numCache>
                <c:formatCode>_-* #,##0.00_-;_-* #,##0.00\-;_-* "-"??_-;_-@_-</c:formatCode>
                <c:ptCount val="5"/>
                <c:pt idx="0">
                  <c:v>2800</c:v>
                </c:pt>
                <c:pt idx="1">
                  <c:v>4900</c:v>
                </c:pt>
                <c:pt idx="2">
                  <c:v>8600</c:v>
                </c:pt>
                <c:pt idx="3">
                  <c:v>15000</c:v>
                </c:pt>
                <c:pt idx="4">
                  <c:v>26200</c:v>
                </c:pt>
              </c:numCache>
            </c:numRef>
          </c:val>
          <c:smooth val="0"/>
          <c:extLst>
            <c:ext xmlns:c16="http://schemas.microsoft.com/office/drawing/2014/chart" uri="{C3380CC4-5D6E-409C-BE32-E72D297353CC}">
              <c16:uniqueId val="{00000005-C5B9-4E34-B4EE-D135AAE3E6A4}"/>
            </c:ext>
          </c:extLst>
        </c:ser>
        <c:dLbls>
          <c:showLegendKey val="0"/>
          <c:showVal val="0"/>
          <c:showCatName val="0"/>
          <c:showSerName val="0"/>
          <c:showPercent val="0"/>
          <c:showBubbleSize val="0"/>
        </c:dLbls>
        <c:smooth val="0"/>
        <c:axId val="1317988752"/>
        <c:axId val="1322173440"/>
      </c:lineChart>
      <c:catAx>
        <c:axId val="131798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73440"/>
        <c:crosses val="autoZero"/>
        <c:auto val="1"/>
        <c:lblAlgn val="ctr"/>
        <c:lblOffset val="100"/>
        <c:noMultiLvlLbl val="0"/>
      </c:catAx>
      <c:valAx>
        <c:axId val="132217344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8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each Product/year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'2.4. Visualising Data'!$A$61</c:f>
              <c:strCache>
                <c:ptCount val="1"/>
                <c:pt idx="0">
                  <c:v>Product A</c:v>
                </c:pt>
              </c:strCache>
            </c:strRef>
          </c:tx>
          <c:spPr>
            <a:solidFill>
              <a:schemeClr val="accent1"/>
            </a:solidFill>
            <a:ln>
              <a:noFill/>
            </a:ln>
            <a:effectLst/>
          </c:spPr>
          <c:invertIfNegative val="0"/>
          <c:cat>
            <c:numRef>
              <c:f>'2.4. Visualising Data'!$B$60:$F$60</c:f>
              <c:numCache>
                <c:formatCode>General</c:formatCode>
                <c:ptCount val="5"/>
                <c:pt idx="0">
                  <c:v>2016</c:v>
                </c:pt>
                <c:pt idx="1">
                  <c:v>2017</c:v>
                </c:pt>
                <c:pt idx="2">
                  <c:v>2018</c:v>
                </c:pt>
                <c:pt idx="3">
                  <c:v>2019</c:v>
                </c:pt>
                <c:pt idx="4">
                  <c:v>2020</c:v>
                </c:pt>
              </c:numCache>
            </c:numRef>
          </c:cat>
          <c:val>
            <c:numRef>
              <c:f>'2.4. Visualising Data'!$B$61:$F$61</c:f>
              <c:numCache>
                <c:formatCode>_-* #,##0.00_-;_-* #,##0.00\-;_-* "-"??_-;_-@_-</c:formatCode>
                <c:ptCount val="5"/>
                <c:pt idx="0">
                  <c:v>11100</c:v>
                </c:pt>
                <c:pt idx="1">
                  <c:v>18700</c:v>
                </c:pt>
                <c:pt idx="2">
                  <c:v>31400</c:v>
                </c:pt>
                <c:pt idx="3">
                  <c:v>52700</c:v>
                </c:pt>
                <c:pt idx="4">
                  <c:v>88400</c:v>
                </c:pt>
              </c:numCache>
            </c:numRef>
          </c:val>
          <c:extLst>
            <c:ext xmlns:c16="http://schemas.microsoft.com/office/drawing/2014/chart" uri="{C3380CC4-5D6E-409C-BE32-E72D297353CC}">
              <c16:uniqueId val="{00000000-FB67-4E64-8A8B-E0C12F1B2B0F}"/>
            </c:ext>
          </c:extLst>
        </c:ser>
        <c:ser>
          <c:idx val="1"/>
          <c:order val="1"/>
          <c:tx>
            <c:strRef>
              <c:f>'2.4. Visualising Data'!$A$62</c:f>
              <c:strCache>
                <c:ptCount val="1"/>
                <c:pt idx="0">
                  <c:v>Product B</c:v>
                </c:pt>
              </c:strCache>
            </c:strRef>
          </c:tx>
          <c:spPr>
            <a:solidFill>
              <a:schemeClr val="accent2"/>
            </a:solidFill>
            <a:ln>
              <a:noFill/>
            </a:ln>
            <a:effectLst/>
          </c:spPr>
          <c:invertIfNegative val="0"/>
          <c:cat>
            <c:numRef>
              <c:f>'2.4. Visualising Data'!$B$60:$F$60</c:f>
              <c:numCache>
                <c:formatCode>General</c:formatCode>
                <c:ptCount val="5"/>
                <c:pt idx="0">
                  <c:v>2016</c:v>
                </c:pt>
                <c:pt idx="1">
                  <c:v>2017</c:v>
                </c:pt>
                <c:pt idx="2">
                  <c:v>2018</c:v>
                </c:pt>
                <c:pt idx="3">
                  <c:v>2019</c:v>
                </c:pt>
                <c:pt idx="4">
                  <c:v>2020</c:v>
                </c:pt>
              </c:numCache>
            </c:numRef>
          </c:cat>
          <c:val>
            <c:numRef>
              <c:f>'2.4. Visualising Data'!$B$62:$F$62</c:f>
              <c:numCache>
                <c:formatCode>_-* #,##0.00_-;_-* #,##0.00\-;_-* "-"??_-;_-@_-</c:formatCode>
                <c:ptCount val="5"/>
                <c:pt idx="0">
                  <c:v>85800</c:v>
                </c:pt>
                <c:pt idx="1">
                  <c:v>81300</c:v>
                </c:pt>
                <c:pt idx="2">
                  <c:v>77100</c:v>
                </c:pt>
                <c:pt idx="3">
                  <c:v>73100</c:v>
                </c:pt>
                <c:pt idx="4">
                  <c:v>69300</c:v>
                </c:pt>
              </c:numCache>
            </c:numRef>
          </c:val>
          <c:extLst>
            <c:ext xmlns:c16="http://schemas.microsoft.com/office/drawing/2014/chart" uri="{C3380CC4-5D6E-409C-BE32-E72D297353CC}">
              <c16:uniqueId val="{00000001-FB67-4E64-8A8B-E0C12F1B2B0F}"/>
            </c:ext>
          </c:extLst>
        </c:ser>
        <c:ser>
          <c:idx val="2"/>
          <c:order val="2"/>
          <c:tx>
            <c:strRef>
              <c:f>'2.4. Visualising Data'!$A$63</c:f>
              <c:strCache>
                <c:ptCount val="1"/>
                <c:pt idx="0">
                  <c:v>Product C</c:v>
                </c:pt>
              </c:strCache>
            </c:strRef>
          </c:tx>
          <c:spPr>
            <a:solidFill>
              <a:schemeClr val="accent3"/>
            </a:solidFill>
            <a:ln>
              <a:noFill/>
            </a:ln>
            <a:effectLst/>
          </c:spPr>
          <c:invertIfNegative val="0"/>
          <c:cat>
            <c:numRef>
              <c:f>'2.4. Visualising Data'!$B$60:$F$60</c:f>
              <c:numCache>
                <c:formatCode>General</c:formatCode>
                <c:ptCount val="5"/>
                <c:pt idx="0">
                  <c:v>2016</c:v>
                </c:pt>
                <c:pt idx="1">
                  <c:v>2017</c:v>
                </c:pt>
                <c:pt idx="2">
                  <c:v>2018</c:v>
                </c:pt>
                <c:pt idx="3">
                  <c:v>2019</c:v>
                </c:pt>
                <c:pt idx="4">
                  <c:v>2020</c:v>
                </c:pt>
              </c:numCache>
            </c:numRef>
          </c:cat>
          <c:val>
            <c:numRef>
              <c:f>'2.4. Visualising Data'!$B$63:$F$63</c:f>
              <c:numCache>
                <c:formatCode>_-* #,##0.00_-;_-* #,##0.00\-;_-* "-"??_-;_-@_-</c:formatCode>
                <c:ptCount val="5"/>
                <c:pt idx="0">
                  <c:v>82300</c:v>
                </c:pt>
                <c:pt idx="1">
                  <c:v>66100</c:v>
                </c:pt>
                <c:pt idx="2">
                  <c:v>53100</c:v>
                </c:pt>
                <c:pt idx="3">
                  <c:v>42600</c:v>
                </c:pt>
                <c:pt idx="4">
                  <c:v>34200</c:v>
                </c:pt>
              </c:numCache>
            </c:numRef>
          </c:val>
          <c:extLst>
            <c:ext xmlns:c16="http://schemas.microsoft.com/office/drawing/2014/chart" uri="{C3380CC4-5D6E-409C-BE32-E72D297353CC}">
              <c16:uniqueId val="{00000002-FB67-4E64-8A8B-E0C12F1B2B0F}"/>
            </c:ext>
          </c:extLst>
        </c:ser>
        <c:ser>
          <c:idx val="3"/>
          <c:order val="3"/>
          <c:tx>
            <c:strRef>
              <c:f>'2.4. Visualising Data'!$A$64</c:f>
              <c:strCache>
                <c:ptCount val="1"/>
                <c:pt idx="0">
                  <c:v>Product D</c:v>
                </c:pt>
              </c:strCache>
            </c:strRef>
          </c:tx>
          <c:spPr>
            <a:solidFill>
              <a:schemeClr val="accent4"/>
            </a:solidFill>
            <a:ln>
              <a:noFill/>
            </a:ln>
            <a:effectLst/>
          </c:spPr>
          <c:invertIfNegative val="0"/>
          <c:cat>
            <c:numRef>
              <c:f>'2.4. Visualising Data'!$B$60:$F$60</c:f>
              <c:numCache>
                <c:formatCode>General</c:formatCode>
                <c:ptCount val="5"/>
                <c:pt idx="0">
                  <c:v>2016</c:v>
                </c:pt>
                <c:pt idx="1">
                  <c:v>2017</c:v>
                </c:pt>
                <c:pt idx="2">
                  <c:v>2018</c:v>
                </c:pt>
                <c:pt idx="3">
                  <c:v>2019</c:v>
                </c:pt>
                <c:pt idx="4">
                  <c:v>2020</c:v>
                </c:pt>
              </c:numCache>
            </c:numRef>
          </c:cat>
          <c:val>
            <c:numRef>
              <c:f>'2.4. Visualising Data'!$B$64:$F$64</c:f>
              <c:numCache>
                <c:formatCode>_-* #,##0.00_-;_-* #,##0.00\-;_-* "-"??_-;_-@_-</c:formatCode>
                <c:ptCount val="5"/>
                <c:pt idx="0">
                  <c:v>28700</c:v>
                </c:pt>
                <c:pt idx="1">
                  <c:v>29300</c:v>
                </c:pt>
                <c:pt idx="2">
                  <c:v>29900</c:v>
                </c:pt>
                <c:pt idx="3">
                  <c:v>30500</c:v>
                </c:pt>
                <c:pt idx="4">
                  <c:v>31100</c:v>
                </c:pt>
              </c:numCache>
            </c:numRef>
          </c:val>
          <c:extLst>
            <c:ext xmlns:c16="http://schemas.microsoft.com/office/drawing/2014/chart" uri="{C3380CC4-5D6E-409C-BE32-E72D297353CC}">
              <c16:uniqueId val="{00000003-FB67-4E64-8A8B-E0C12F1B2B0F}"/>
            </c:ext>
          </c:extLst>
        </c:ser>
        <c:ser>
          <c:idx val="4"/>
          <c:order val="4"/>
          <c:tx>
            <c:strRef>
              <c:f>'2.4. Visualising Data'!$A$65</c:f>
              <c:strCache>
                <c:ptCount val="1"/>
                <c:pt idx="0">
                  <c:v>Product E</c:v>
                </c:pt>
              </c:strCache>
            </c:strRef>
          </c:tx>
          <c:spPr>
            <a:solidFill>
              <a:schemeClr val="accent5"/>
            </a:solidFill>
            <a:ln>
              <a:noFill/>
            </a:ln>
            <a:effectLst/>
          </c:spPr>
          <c:invertIfNegative val="0"/>
          <c:cat>
            <c:numRef>
              <c:f>'2.4. Visualising Data'!$B$60:$F$60</c:f>
              <c:numCache>
                <c:formatCode>General</c:formatCode>
                <c:ptCount val="5"/>
                <c:pt idx="0">
                  <c:v>2016</c:v>
                </c:pt>
                <c:pt idx="1">
                  <c:v>2017</c:v>
                </c:pt>
                <c:pt idx="2">
                  <c:v>2018</c:v>
                </c:pt>
                <c:pt idx="3">
                  <c:v>2019</c:v>
                </c:pt>
                <c:pt idx="4">
                  <c:v>2020</c:v>
                </c:pt>
              </c:numCache>
            </c:numRef>
          </c:cat>
          <c:val>
            <c:numRef>
              <c:f>'2.4. Visualising Data'!$B$65:$F$65</c:f>
              <c:numCache>
                <c:formatCode>_-* #,##0.00_-;_-* #,##0.00\-;_-* "-"??_-;_-@_-</c:formatCode>
                <c:ptCount val="5"/>
                <c:pt idx="0">
                  <c:v>12000</c:v>
                </c:pt>
                <c:pt idx="1">
                  <c:v>15100</c:v>
                </c:pt>
                <c:pt idx="2">
                  <c:v>18900</c:v>
                </c:pt>
                <c:pt idx="3">
                  <c:v>23600</c:v>
                </c:pt>
                <c:pt idx="4">
                  <c:v>29600</c:v>
                </c:pt>
              </c:numCache>
            </c:numRef>
          </c:val>
          <c:extLst>
            <c:ext xmlns:c16="http://schemas.microsoft.com/office/drawing/2014/chart" uri="{C3380CC4-5D6E-409C-BE32-E72D297353CC}">
              <c16:uniqueId val="{00000004-FB67-4E64-8A8B-E0C12F1B2B0F}"/>
            </c:ext>
          </c:extLst>
        </c:ser>
        <c:ser>
          <c:idx val="5"/>
          <c:order val="5"/>
          <c:tx>
            <c:strRef>
              <c:f>'2.4. Visualising Data'!$A$66</c:f>
              <c:strCache>
                <c:ptCount val="1"/>
                <c:pt idx="0">
                  <c:v>Product F</c:v>
                </c:pt>
              </c:strCache>
            </c:strRef>
          </c:tx>
          <c:spPr>
            <a:solidFill>
              <a:schemeClr val="accent6"/>
            </a:solidFill>
            <a:ln>
              <a:noFill/>
            </a:ln>
            <a:effectLst/>
          </c:spPr>
          <c:invertIfNegative val="0"/>
          <c:cat>
            <c:numRef>
              <c:f>'2.4. Visualising Data'!$B$60:$F$60</c:f>
              <c:numCache>
                <c:formatCode>General</c:formatCode>
                <c:ptCount val="5"/>
                <c:pt idx="0">
                  <c:v>2016</c:v>
                </c:pt>
                <c:pt idx="1">
                  <c:v>2017</c:v>
                </c:pt>
                <c:pt idx="2">
                  <c:v>2018</c:v>
                </c:pt>
                <c:pt idx="3">
                  <c:v>2019</c:v>
                </c:pt>
                <c:pt idx="4">
                  <c:v>2020</c:v>
                </c:pt>
              </c:numCache>
            </c:numRef>
          </c:cat>
          <c:val>
            <c:numRef>
              <c:f>'2.4. Visualising Data'!$B$66:$F$66</c:f>
              <c:numCache>
                <c:formatCode>_-* #,##0.00_-;_-* #,##0.00\-;_-* "-"??_-;_-@_-</c:formatCode>
                <c:ptCount val="5"/>
                <c:pt idx="0">
                  <c:v>2800</c:v>
                </c:pt>
                <c:pt idx="1">
                  <c:v>4900</c:v>
                </c:pt>
                <c:pt idx="2">
                  <c:v>8600</c:v>
                </c:pt>
                <c:pt idx="3">
                  <c:v>15000</c:v>
                </c:pt>
                <c:pt idx="4">
                  <c:v>26200</c:v>
                </c:pt>
              </c:numCache>
            </c:numRef>
          </c:val>
          <c:extLst>
            <c:ext xmlns:c16="http://schemas.microsoft.com/office/drawing/2014/chart" uri="{C3380CC4-5D6E-409C-BE32-E72D297353CC}">
              <c16:uniqueId val="{00000005-FB67-4E64-8A8B-E0C12F1B2B0F}"/>
            </c:ext>
          </c:extLst>
        </c:ser>
        <c:dLbls>
          <c:showLegendKey val="0"/>
          <c:showVal val="0"/>
          <c:showCatName val="0"/>
          <c:showSerName val="0"/>
          <c:showPercent val="0"/>
          <c:showBubbleSize val="0"/>
        </c:dLbls>
        <c:gapWidth val="219"/>
        <c:overlap val="-27"/>
        <c:axId val="1557175568"/>
        <c:axId val="1249132720"/>
      </c:barChart>
      <c:catAx>
        <c:axId val="155717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132720"/>
        <c:crosses val="autoZero"/>
        <c:auto val="1"/>
        <c:lblAlgn val="ctr"/>
        <c:lblOffset val="100"/>
        <c:noMultiLvlLbl val="0"/>
      </c:catAx>
      <c:valAx>
        <c:axId val="124913272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175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457200</xdr:colOff>
      <xdr:row>0</xdr:row>
      <xdr:rowOff>19050</xdr:rowOff>
    </xdr:from>
    <xdr:to>
      <xdr:col>1</xdr:col>
      <xdr:colOff>1647825</xdr:colOff>
      <xdr:row>3</xdr:row>
      <xdr:rowOff>179948</xdr:rowOff>
    </xdr:to>
    <xdr:pic>
      <xdr:nvPicPr>
        <xdr:cNvPr id="2" name="Picture 1">
          <a:extLst>
            <a:ext uri="{FF2B5EF4-FFF2-40B4-BE49-F238E27FC236}">
              <a16:creationId xmlns:a16="http://schemas.microsoft.com/office/drawing/2014/main" id="{44486A2A-6A5C-496A-80C6-43D90E54D916}"/>
            </a:ext>
          </a:extLst>
        </xdr:cNvPr>
        <xdr:cNvPicPr>
          <a:picLocks noChangeAspect="1"/>
        </xdr:cNvPicPr>
      </xdr:nvPicPr>
      <xdr:blipFill>
        <a:blip xmlns:r="http://schemas.openxmlformats.org/officeDocument/2006/relationships" r:embed="rId1"/>
        <a:stretch>
          <a:fillRect/>
        </a:stretch>
      </xdr:blipFill>
      <xdr:spPr>
        <a:xfrm>
          <a:off x="695325" y="19050"/>
          <a:ext cx="1190625" cy="6657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457200</xdr:colOff>
      <xdr:row>52</xdr:row>
      <xdr:rowOff>0</xdr:rowOff>
    </xdr:from>
    <xdr:ext cx="76200" cy="200025"/>
    <xdr:sp macro="" textlink="">
      <xdr:nvSpPr>
        <xdr:cNvPr id="4097" name="Text Box 1">
          <a:extLst>
            <a:ext uri="{FF2B5EF4-FFF2-40B4-BE49-F238E27FC236}">
              <a16:creationId xmlns:a16="http://schemas.microsoft.com/office/drawing/2014/main" id="{00000000-0008-0000-0400-000001100000}"/>
            </a:ext>
          </a:extLst>
        </xdr:cNvPr>
        <xdr:cNvSpPr txBox="1">
          <a:spLocks noChangeArrowheads="1"/>
        </xdr:cNvSpPr>
      </xdr:nvSpPr>
      <xdr:spPr bwMode="auto">
        <a:xfrm>
          <a:off x="2533650" y="6524625"/>
          <a:ext cx="76200" cy="200025"/>
        </a:xfrm>
        <a:prstGeom prst="rect">
          <a:avLst/>
        </a:prstGeom>
        <a:noFill/>
        <a:ln w="9525">
          <a:noFill/>
          <a:miter lim="800000"/>
          <a:headEnd/>
          <a:tailEnd/>
        </a:ln>
      </xdr:spPr>
    </xdr:sp>
    <xdr:clientData/>
  </xdr:oneCellAnchor>
  <xdr:twoCellAnchor editAs="oneCell">
    <xdr:from>
      <xdr:col>0</xdr:col>
      <xdr:colOff>121064</xdr:colOff>
      <xdr:row>0</xdr:row>
      <xdr:rowOff>0</xdr:rowOff>
    </xdr:from>
    <xdr:to>
      <xdr:col>1</xdr:col>
      <xdr:colOff>488536</xdr:colOff>
      <xdr:row>3</xdr:row>
      <xdr:rowOff>163659</xdr:rowOff>
    </xdr:to>
    <xdr:pic>
      <xdr:nvPicPr>
        <xdr:cNvPr id="2" name="Picture 1">
          <a:extLst>
            <a:ext uri="{FF2B5EF4-FFF2-40B4-BE49-F238E27FC236}">
              <a16:creationId xmlns:a16="http://schemas.microsoft.com/office/drawing/2014/main" id="{1BAB8351-FAFE-4FF0-9A90-6BF18EE605E5}"/>
            </a:ext>
          </a:extLst>
        </xdr:cNvPr>
        <xdr:cNvPicPr>
          <a:picLocks noChangeAspect="1"/>
        </xdr:cNvPicPr>
      </xdr:nvPicPr>
      <xdr:blipFill>
        <a:blip xmlns:r="http://schemas.openxmlformats.org/officeDocument/2006/relationships" r:embed="rId1"/>
        <a:stretch>
          <a:fillRect/>
        </a:stretch>
      </xdr:blipFill>
      <xdr:spPr>
        <a:xfrm>
          <a:off x="121064" y="0"/>
          <a:ext cx="1187450" cy="6688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457200</xdr:colOff>
      <xdr:row>53</xdr:row>
      <xdr:rowOff>0</xdr:rowOff>
    </xdr:from>
    <xdr:ext cx="76200" cy="200025"/>
    <xdr:sp macro="" textlink="">
      <xdr:nvSpPr>
        <xdr:cNvPr id="2049" name="Text Box 1">
          <a:extLst>
            <a:ext uri="{FF2B5EF4-FFF2-40B4-BE49-F238E27FC236}">
              <a16:creationId xmlns:a16="http://schemas.microsoft.com/office/drawing/2014/main" id="{00000000-0008-0000-0600-000001080000}"/>
            </a:ext>
          </a:extLst>
        </xdr:cNvPr>
        <xdr:cNvSpPr txBox="1">
          <a:spLocks noChangeArrowheads="1"/>
        </xdr:cNvSpPr>
      </xdr:nvSpPr>
      <xdr:spPr bwMode="auto">
        <a:xfrm>
          <a:off x="2533650" y="6667500"/>
          <a:ext cx="76200" cy="200025"/>
        </a:xfrm>
        <a:prstGeom prst="rect">
          <a:avLst/>
        </a:prstGeom>
        <a:noFill/>
        <a:ln w="9525">
          <a:noFill/>
          <a:miter lim="800000"/>
          <a:headEnd/>
          <a:tailEnd/>
        </a:ln>
      </xdr:spPr>
    </xdr:sp>
    <xdr:clientData/>
  </xdr:oneCellAnchor>
  <xdr:twoCellAnchor editAs="oneCell">
    <xdr:from>
      <xdr:col>0</xdr:col>
      <xdr:colOff>171450</xdr:colOff>
      <xdr:row>0</xdr:row>
      <xdr:rowOff>9525</xdr:rowOff>
    </xdr:from>
    <xdr:to>
      <xdr:col>1</xdr:col>
      <xdr:colOff>542925</xdr:colOff>
      <xdr:row>3</xdr:row>
      <xdr:rowOff>173598</xdr:rowOff>
    </xdr:to>
    <xdr:pic>
      <xdr:nvPicPr>
        <xdr:cNvPr id="2" name="Picture 1">
          <a:extLst>
            <a:ext uri="{FF2B5EF4-FFF2-40B4-BE49-F238E27FC236}">
              <a16:creationId xmlns:a16="http://schemas.microsoft.com/office/drawing/2014/main" id="{B44E2052-4DEA-4C5E-BCC1-10EED244432B}"/>
            </a:ext>
          </a:extLst>
        </xdr:cNvPr>
        <xdr:cNvPicPr>
          <a:picLocks noChangeAspect="1"/>
        </xdr:cNvPicPr>
      </xdr:nvPicPr>
      <xdr:blipFill>
        <a:blip xmlns:r="http://schemas.openxmlformats.org/officeDocument/2006/relationships" r:embed="rId1"/>
        <a:stretch>
          <a:fillRect/>
        </a:stretch>
      </xdr:blipFill>
      <xdr:spPr>
        <a:xfrm>
          <a:off x="171450" y="9525"/>
          <a:ext cx="1190625" cy="6688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3</xdr:col>
      <xdr:colOff>457200</xdr:colOff>
      <xdr:row>52</xdr:row>
      <xdr:rowOff>0</xdr:rowOff>
    </xdr:from>
    <xdr:ext cx="76200" cy="200025"/>
    <xdr:sp macro="" textlink="">
      <xdr:nvSpPr>
        <xdr:cNvPr id="3073" name="Text Box 1">
          <a:extLst>
            <a:ext uri="{FF2B5EF4-FFF2-40B4-BE49-F238E27FC236}">
              <a16:creationId xmlns:a16="http://schemas.microsoft.com/office/drawing/2014/main" id="{00000000-0008-0000-0500-0000010C0000}"/>
            </a:ext>
          </a:extLst>
        </xdr:cNvPr>
        <xdr:cNvSpPr txBox="1">
          <a:spLocks noChangeArrowheads="1"/>
        </xdr:cNvSpPr>
      </xdr:nvSpPr>
      <xdr:spPr bwMode="auto">
        <a:xfrm>
          <a:off x="2533650" y="6524625"/>
          <a:ext cx="76200" cy="200025"/>
        </a:xfrm>
        <a:prstGeom prst="rect">
          <a:avLst/>
        </a:prstGeom>
        <a:noFill/>
        <a:ln w="9525">
          <a:noFill/>
          <a:miter lim="800000"/>
          <a:headEnd/>
          <a:tailEnd/>
        </a:ln>
      </xdr:spPr>
    </xdr:sp>
    <xdr:clientData/>
  </xdr:oneCellAnchor>
  <xdr:twoCellAnchor editAs="oneCell">
    <xdr:from>
      <xdr:col>0</xdr:col>
      <xdr:colOff>171450</xdr:colOff>
      <xdr:row>0</xdr:row>
      <xdr:rowOff>0</xdr:rowOff>
    </xdr:from>
    <xdr:to>
      <xdr:col>1</xdr:col>
      <xdr:colOff>542925</xdr:colOff>
      <xdr:row>3</xdr:row>
      <xdr:rowOff>164073</xdr:rowOff>
    </xdr:to>
    <xdr:pic>
      <xdr:nvPicPr>
        <xdr:cNvPr id="2" name="Picture 1">
          <a:extLst>
            <a:ext uri="{FF2B5EF4-FFF2-40B4-BE49-F238E27FC236}">
              <a16:creationId xmlns:a16="http://schemas.microsoft.com/office/drawing/2014/main" id="{66614096-5A34-4FF4-A530-837241B679CC}"/>
            </a:ext>
          </a:extLst>
        </xdr:cNvPr>
        <xdr:cNvPicPr>
          <a:picLocks noChangeAspect="1"/>
        </xdr:cNvPicPr>
      </xdr:nvPicPr>
      <xdr:blipFill>
        <a:blip xmlns:r="http://schemas.openxmlformats.org/officeDocument/2006/relationships" r:embed="rId1"/>
        <a:stretch>
          <a:fillRect/>
        </a:stretch>
      </xdr:blipFill>
      <xdr:spPr>
        <a:xfrm>
          <a:off x="171450" y="0"/>
          <a:ext cx="1190625" cy="6688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0</xdr:row>
      <xdr:rowOff>0</xdr:rowOff>
    </xdr:from>
    <xdr:to>
      <xdr:col>1</xdr:col>
      <xdr:colOff>758825</xdr:colOff>
      <xdr:row>3</xdr:row>
      <xdr:rowOff>160898</xdr:rowOff>
    </xdr:to>
    <xdr:pic>
      <xdr:nvPicPr>
        <xdr:cNvPr id="2" name="Picture 1">
          <a:extLst>
            <a:ext uri="{FF2B5EF4-FFF2-40B4-BE49-F238E27FC236}">
              <a16:creationId xmlns:a16="http://schemas.microsoft.com/office/drawing/2014/main" id="{256D63A1-B63F-496D-9DE3-A0C4B4BAFF05}"/>
            </a:ext>
          </a:extLst>
        </xdr:cNvPr>
        <xdr:cNvPicPr>
          <a:picLocks noChangeAspect="1"/>
        </xdr:cNvPicPr>
      </xdr:nvPicPr>
      <xdr:blipFill>
        <a:blip xmlns:r="http://schemas.openxmlformats.org/officeDocument/2006/relationships" r:embed="rId1"/>
        <a:stretch>
          <a:fillRect/>
        </a:stretch>
      </xdr:blipFill>
      <xdr:spPr>
        <a:xfrm>
          <a:off x="219075" y="0"/>
          <a:ext cx="1187450" cy="6657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190500</xdr:colOff>
      <xdr:row>0</xdr:row>
      <xdr:rowOff>19050</xdr:rowOff>
    </xdr:from>
    <xdr:to>
      <xdr:col>1</xdr:col>
      <xdr:colOff>749300</xdr:colOff>
      <xdr:row>3</xdr:row>
      <xdr:rowOff>179948</xdr:rowOff>
    </xdr:to>
    <xdr:pic>
      <xdr:nvPicPr>
        <xdr:cNvPr id="2" name="Picture 1">
          <a:extLst>
            <a:ext uri="{FF2B5EF4-FFF2-40B4-BE49-F238E27FC236}">
              <a16:creationId xmlns:a16="http://schemas.microsoft.com/office/drawing/2014/main" id="{CFDDF701-87EA-4A0C-ADE8-0DD66754895A}"/>
            </a:ext>
          </a:extLst>
        </xdr:cNvPr>
        <xdr:cNvPicPr>
          <a:picLocks noChangeAspect="1"/>
        </xdr:cNvPicPr>
      </xdr:nvPicPr>
      <xdr:blipFill>
        <a:blip xmlns:r="http://schemas.openxmlformats.org/officeDocument/2006/relationships" r:embed="rId1"/>
        <a:stretch>
          <a:fillRect/>
        </a:stretch>
      </xdr:blipFill>
      <xdr:spPr>
        <a:xfrm>
          <a:off x="190500" y="19050"/>
          <a:ext cx="1187450" cy="66572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419100</xdr:colOff>
      <xdr:row>0</xdr:row>
      <xdr:rowOff>47625</xdr:rowOff>
    </xdr:from>
    <xdr:to>
      <xdr:col>1</xdr:col>
      <xdr:colOff>958850</xdr:colOff>
      <xdr:row>4</xdr:row>
      <xdr:rowOff>8498</xdr:rowOff>
    </xdr:to>
    <xdr:pic>
      <xdr:nvPicPr>
        <xdr:cNvPr id="2" name="Picture 1">
          <a:extLst>
            <a:ext uri="{FF2B5EF4-FFF2-40B4-BE49-F238E27FC236}">
              <a16:creationId xmlns:a16="http://schemas.microsoft.com/office/drawing/2014/main" id="{A5656C8E-848B-4140-B3EB-932C4539F667}"/>
            </a:ext>
          </a:extLst>
        </xdr:cNvPr>
        <xdr:cNvPicPr>
          <a:picLocks noChangeAspect="1"/>
        </xdr:cNvPicPr>
      </xdr:nvPicPr>
      <xdr:blipFill>
        <a:blip xmlns:r="http://schemas.openxmlformats.org/officeDocument/2006/relationships" r:embed="rId1"/>
        <a:stretch>
          <a:fillRect/>
        </a:stretch>
      </xdr:blipFill>
      <xdr:spPr>
        <a:xfrm>
          <a:off x="419100" y="47625"/>
          <a:ext cx="1187450" cy="66572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314325</xdr:colOff>
      <xdr:row>0</xdr:row>
      <xdr:rowOff>28575</xdr:rowOff>
    </xdr:from>
    <xdr:to>
      <xdr:col>1</xdr:col>
      <xdr:colOff>854075</xdr:colOff>
      <xdr:row>3</xdr:row>
      <xdr:rowOff>192648</xdr:rowOff>
    </xdr:to>
    <xdr:pic>
      <xdr:nvPicPr>
        <xdr:cNvPr id="2" name="Picture 1">
          <a:extLst>
            <a:ext uri="{FF2B5EF4-FFF2-40B4-BE49-F238E27FC236}">
              <a16:creationId xmlns:a16="http://schemas.microsoft.com/office/drawing/2014/main" id="{1325A80D-16EB-4EB7-B209-AD599B8A56D7}"/>
            </a:ext>
          </a:extLst>
        </xdr:cNvPr>
        <xdr:cNvPicPr>
          <a:picLocks noChangeAspect="1"/>
        </xdr:cNvPicPr>
      </xdr:nvPicPr>
      <xdr:blipFill>
        <a:blip xmlns:r="http://schemas.openxmlformats.org/officeDocument/2006/relationships" r:embed="rId1"/>
        <a:stretch>
          <a:fillRect/>
        </a:stretch>
      </xdr:blipFill>
      <xdr:spPr>
        <a:xfrm>
          <a:off x="314325" y="28575"/>
          <a:ext cx="1187450" cy="66889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165652</xdr:colOff>
      <xdr:row>0</xdr:row>
      <xdr:rowOff>24848</xdr:rowOff>
    </xdr:from>
    <xdr:to>
      <xdr:col>1</xdr:col>
      <xdr:colOff>707059</xdr:colOff>
      <xdr:row>3</xdr:row>
      <xdr:rowOff>188507</xdr:rowOff>
    </xdr:to>
    <xdr:pic>
      <xdr:nvPicPr>
        <xdr:cNvPr id="2" name="Picture 1">
          <a:extLst>
            <a:ext uri="{FF2B5EF4-FFF2-40B4-BE49-F238E27FC236}">
              <a16:creationId xmlns:a16="http://schemas.microsoft.com/office/drawing/2014/main" id="{4A8987F2-D0CF-4D9E-A99E-E14FFC02D6F9}"/>
            </a:ext>
          </a:extLst>
        </xdr:cNvPr>
        <xdr:cNvPicPr>
          <a:picLocks noChangeAspect="1"/>
        </xdr:cNvPicPr>
      </xdr:nvPicPr>
      <xdr:blipFill>
        <a:blip xmlns:r="http://schemas.openxmlformats.org/officeDocument/2006/relationships" r:embed="rId1"/>
        <a:stretch>
          <a:fillRect/>
        </a:stretch>
      </xdr:blipFill>
      <xdr:spPr>
        <a:xfrm>
          <a:off x="165652" y="24848"/>
          <a:ext cx="1187450" cy="668898"/>
        </a:xfrm>
        <a:prstGeom prst="rect">
          <a:avLst/>
        </a:prstGeom>
      </xdr:spPr>
    </xdr:pic>
    <xdr:clientData/>
  </xdr:twoCellAnchor>
  <xdr:twoCellAnchor>
    <xdr:from>
      <xdr:col>2</xdr:col>
      <xdr:colOff>292651</xdr:colOff>
      <xdr:row>39</xdr:row>
      <xdr:rowOff>71782</xdr:rowOff>
    </xdr:from>
    <xdr:to>
      <xdr:col>7</xdr:col>
      <xdr:colOff>242956</xdr:colOff>
      <xdr:row>54</xdr:row>
      <xdr:rowOff>32578</xdr:rowOff>
    </xdr:to>
    <xdr:graphicFrame macro="">
      <xdr:nvGraphicFramePr>
        <xdr:cNvPr id="5" name="Chart 4">
          <a:extLst>
            <a:ext uri="{FF2B5EF4-FFF2-40B4-BE49-F238E27FC236}">
              <a16:creationId xmlns:a16="http://schemas.microsoft.com/office/drawing/2014/main" id="{2A5A1121-216F-DAF2-4D53-735968EB5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513520</xdr:colOff>
      <xdr:row>50</xdr:row>
      <xdr:rowOff>11044</xdr:rowOff>
    </xdr:from>
    <xdr:to>
      <xdr:col>13</xdr:col>
      <xdr:colOff>207064</xdr:colOff>
      <xdr:row>65</xdr:row>
      <xdr:rowOff>115405</xdr:rowOff>
    </xdr:to>
    <xdr:graphicFrame macro="">
      <xdr:nvGraphicFramePr>
        <xdr:cNvPr id="9" name="Chart 8">
          <a:extLst>
            <a:ext uri="{FF2B5EF4-FFF2-40B4-BE49-F238E27FC236}">
              <a16:creationId xmlns:a16="http://schemas.microsoft.com/office/drawing/2014/main" id="{5E35E7A3-A6CD-C9AD-AC09-CF3151B8C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126999</xdr:colOff>
      <xdr:row>66</xdr:row>
      <xdr:rowOff>66260</xdr:rowOff>
    </xdr:from>
    <xdr:to>
      <xdr:col>5</xdr:col>
      <xdr:colOff>615673</xdr:colOff>
      <xdr:row>83</xdr:row>
      <xdr:rowOff>4969</xdr:rowOff>
    </xdr:to>
    <xdr:graphicFrame macro="">
      <xdr:nvGraphicFramePr>
        <xdr:cNvPr id="10" name="Chart 9">
          <a:extLst>
            <a:ext uri="{FF2B5EF4-FFF2-40B4-BE49-F238E27FC236}">
              <a16:creationId xmlns:a16="http://schemas.microsoft.com/office/drawing/2014/main" id="{D7FFE167-5861-63A8-3605-D94C91684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bcgcloudasp.sharepoint.com/C13603/Source/13sEp12_SDer/BCG%20Modeling%20Template%20std%202012_R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Summary"/>
      <sheetName val="Assumptions"/>
      <sheetName val="Calculation"/>
      <sheetName val="For presentation"/>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ia Tsereteli" refreshedDate="45161.558824537038" createdVersion="8" refreshedVersion="8" minRefreshableVersion="3" recordCount="26" xr:uid="{8B187B54-420B-4C09-98CF-CA9AD5FB873E}">
  <cacheSource type="worksheet">
    <worksheetSource ref="A14:E40" sheet="1.3. Pivot Tables"/>
  </cacheSource>
  <cacheFields count="5">
    <cacheField name="Country" numFmtId="0">
      <sharedItems count="3">
        <s v="France"/>
        <s v="Belgium"/>
        <s v="Netherlands"/>
      </sharedItems>
    </cacheField>
    <cacheField name="Product" numFmtId="0">
      <sharedItems count="5">
        <s v="E"/>
        <s v="D"/>
        <s v="C"/>
        <s v="B"/>
        <s v="A"/>
      </sharedItems>
    </cacheField>
    <cacheField name="Year" numFmtId="0">
      <sharedItems containsSemiMixedTypes="0" containsString="0" containsNumber="1" containsInteger="1" minValue="2005" maxValue="2006"/>
    </cacheField>
    <cacheField name="Revenues" numFmtId="3">
      <sharedItems containsSemiMixedTypes="0" containsString="0" containsNumber="1" containsInteger="1" minValue="0" maxValue="9700"/>
    </cacheField>
    <cacheField name="Profit" numFmtId="3">
      <sharedItems containsSemiMixedTypes="0" containsString="0" containsNumber="1" containsInteger="1" minValue="0" maxValue="6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ia Tsereteli" refreshedDate="45161.567191666669" createdVersion="8" refreshedVersion="8" minRefreshableVersion="3" recordCount="28" xr:uid="{7D9D9338-A5B1-4983-837E-3283DC870B37}">
  <cacheSource type="worksheet">
    <worksheetSource ref="A14:E42" sheet="1.3. Pivot Tables"/>
  </cacheSource>
  <cacheFields count="5">
    <cacheField name="Country" numFmtId="0">
      <sharedItems containsBlank="1" count="5">
        <s v="France"/>
        <s v="Belgium"/>
        <s v="Netherlands"/>
        <m/>
        <s v="Total"/>
      </sharedItems>
    </cacheField>
    <cacheField name="Product" numFmtId="0">
      <sharedItems containsBlank="1"/>
    </cacheField>
    <cacheField name="Year" numFmtId="0">
      <sharedItems containsString="0" containsBlank="1" containsNumber="1" containsInteger="1" minValue="2005" maxValue="2006"/>
    </cacheField>
    <cacheField name="Revenues" numFmtId="3">
      <sharedItems containsString="0" containsBlank="1" containsNumber="1" containsInteger="1" minValue="0" maxValue="92400" count="23">
        <n v="0"/>
        <n v="300"/>
        <n v="400"/>
        <n v="500"/>
        <n v="800"/>
        <n v="900"/>
        <n v="1200"/>
        <n v="3000"/>
        <n v="3100"/>
        <n v="3300"/>
        <n v="3600"/>
        <n v="3800"/>
        <n v="4400"/>
        <n v="4800"/>
        <n v="5200"/>
        <n v="6400"/>
        <n v="7300"/>
        <n v="7600"/>
        <n v="8100"/>
        <n v="8300"/>
        <n v="9700"/>
        <m/>
        <n v="92400"/>
      </sharedItems>
    </cacheField>
    <cacheField name="Profit" numFmtId="3">
      <sharedItems containsString="0" containsBlank="1" containsNumber="1" containsInteger="1" minValue="0" maxValue="40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n v="2005"/>
    <n v="0"/>
    <n v="0"/>
  </r>
  <r>
    <x v="0"/>
    <x v="0"/>
    <n v="2006"/>
    <n v="300"/>
    <n v="20"/>
  </r>
  <r>
    <x v="1"/>
    <x v="1"/>
    <n v="2005"/>
    <n v="400"/>
    <n v="30"/>
  </r>
  <r>
    <x v="0"/>
    <x v="1"/>
    <n v="2005"/>
    <n v="400"/>
    <n v="20"/>
  </r>
  <r>
    <x v="0"/>
    <x v="2"/>
    <n v="2005"/>
    <n v="500"/>
    <n v="30"/>
  </r>
  <r>
    <x v="0"/>
    <x v="1"/>
    <n v="2006"/>
    <n v="500"/>
    <n v="10"/>
  </r>
  <r>
    <x v="1"/>
    <x v="1"/>
    <n v="2006"/>
    <n v="800"/>
    <n v="30"/>
  </r>
  <r>
    <x v="0"/>
    <x v="2"/>
    <n v="2006"/>
    <n v="800"/>
    <n v="30"/>
  </r>
  <r>
    <x v="1"/>
    <x v="0"/>
    <n v="2005"/>
    <n v="900"/>
    <n v="40"/>
  </r>
  <r>
    <x v="1"/>
    <x v="0"/>
    <n v="2006"/>
    <n v="1200"/>
    <n v="50"/>
  </r>
  <r>
    <x v="2"/>
    <x v="0"/>
    <n v="2006"/>
    <n v="3000"/>
    <n v="90"/>
  </r>
  <r>
    <x v="1"/>
    <x v="2"/>
    <n v="2005"/>
    <n v="3100"/>
    <n v="90"/>
  </r>
  <r>
    <x v="1"/>
    <x v="2"/>
    <n v="2006"/>
    <n v="3300"/>
    <n v="80"/>
  </r>
  <r>
    <x v="2"/>
    <x v="2"/>
    <n v="2005"/>
    <n v="3600"/>
    <n v="120"/>
  </r>
  <r>
    <x v="1"/>
    <x v="3"/>
    <n v="2006"/>
    <n v="3600"/>
    <n v="130"/>
  </r>
  <r>
    <x v="1"/>
    <x v="3"/>
    <n v="2005"/>
    <n v="3800"/>
    <n v="120"/>
  </r>
  <r>
    <x v="2"/>
    <x v="0"/>
    <n v="2005"/>
    <n v="4400"/>
    <n v="130"/>
  </r>
  <r>
    <x v="1"/>
    <x v="4"/>
    <n v="2005"/>
    <n v="4400"/>
    <n v="130"/>
  </r>
  <r>
    <x v="1"/>
    <x v="4"/>
    <n v="2006"/>
    <n v="4800"/>
    <n v="240"/>
  </r>
  <r>
    <x v="2"/>
    <x v="1"/>
    <n v="2006"/>
    <n v="5200"/>
    <n v="140"/>
  </r>
  <r>
    <x v="2"/>
    <x v="1"/>
    <n v="2005"/>
    <n v="6400"/>
    <n v="360"/>
  </r>
  <r>
    <x v="2"/>
    <x v="2"/>
    <n v="2006"/>
    <n v="7300"/>
    <n v="230"/>
  </r>
  <r>
    <x v="2"/>
    <x v="3"/>
    <n v="2005"/>
    <n v="7600"/>
    <n v="380"/>
  </r>
  <r>
    <x v="2"/>
    <x v="4"/>
    <n v="2005"/>
    <n v="8100"/>
    <n v="680"/>
  </r>
  <r>
    <x v="2"/>
    <x v="4"/>
    <n v="2006"/>
    <n v="8300"/>
    <n v="400"/>
  </r>
  <r>
    <x v="2"/>
    <x v="3"/>
    <n v="2006"/>
    <n v="9700"/>
    <n v="44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s v="E"/>
    <n v="2005"/>
    <x v="0"/>
    <n v="0"/>
  </r>
  <r>
    <x v="0"/>
    <s v="E"/>
    <n v="2006"/>
    <x v="1"/>
    <n v="20"/>
  </r>
  <r>
    <x v="1"/>
    <s v="D"/>
    <n v="2005"/>
    <x v="2"/>
    <n v="30"/>
  </r>
  <r>
    <x v="0"/>
    <s v="D"/>
    <n v="2005"/>
    <x v="2"/>
    <n v="20"/>
  </r>
  <r>
    <x v="0"/>
    <s v="C"/>
    <n v="2005"/>
    <x v="3"/>
    <n v="30"/>
  </r>
  <r>
    <x v="0"/>
    <s v="D"/>
    <n v="2006"/>
    <x v="3"/>
    <n v="10"/>
  </r>
  <r>
    <x v="1"/>
    <s v="D"/>
    <n v="2006"/>
    <x v="4"/>
    <n v="30"/>
  </r>
  <r>
    <x v="0"/>
    <s v="C"/>
    <n v="2006"/>
    <x v="4"/>
    <n v="30"/>
  </r>
  <r>
    <x v="1"/>
    <s v="E"/>
    <n v="2005"/>
    <x v="5"/>
    <n v="40"/>
  </r>
  <r>
    <x v="1"/>
    <s v="E"/>
    <n v="2006"/>
    <x v="6"/>
    <n v="50"/>
  </r>
  <r>
    <x v="2"/>
    <s v="E"/>
    <n v="2006"/>
    <x v="7"/>
    <n v="90"/>
  </r>
  <r>
    <x v="1"/>
    <s v="C"/>
    <n v="2005"/>
    <x v="8"/>
    <n v="90"/>
  </r>
  <r>
    <x v="1"/>
    <s v="C"/>
    <n v="2006"/>
    <x v="9"/>
    <n v="80"/>
  </r>
  <r>
    <x v="2"/>
    <s v="C"/>
    <n v="2005"/>
    <x v="10"/>
    <n v="120"/>
  </r>
  <r>
    <x v="1"/>
    <s v="B"/>
    <n v="2006"/>
    <x v="10"/>
    <n v="130"/>
  </r>
  <r>
    <x v="1"/>
    <s v="B"/>
    <n v="2005"/>
    <x v="11"/>
    <n v="120"/>
  </r>
  <r>
    <x v="2"/>
    <s v="E"/>
    <n v="2005"/>
    <x v="12"/>
    <n v="130"/>
  </r>
  <r>
    <x v="1"/>
    <s v="A"/>
    <n v="2005"/>
    <x v="12"/>
    <n v="130"/>
  </r>
  <r>
    <x v="1"/>
    <s v="A"/>
    <n v="2006"/>
    <x v="13"/>
    <n v="240"/>
  </r>
  <r>
    <x v="2"/>
    <s v="D"/>
    <n v="2006"/>
    <x v="14"/>
    <n v="140"/>
  </r>
  <r>
    <x v="2"/>
    <s v="D"/>
    <n v="2005"/>
    <x v="15"/>
    <n v="360"/>
  </r>
  <r>
    <x v="2"/>
    <s v="C"/>
    <n v="2006"/>
    <x v="16"/>
    <n v="230"/>
  </r>
  <r>
    <x v="2"/>
    <s v="B"/>
    <n v="2005"/>
    <x v="17"/>
    <n v="380"/>
  </r>
  <r>
    <x v="2"/>
    <s v="A"/>
    <n v="2005"/>
    <x v="18"/>
    <n v="680"/>
  </r>
  <r>
    <x v="2"/>
    <s v="A"/>
    <n v="2006"/>
    <x v="19"/>
    <n v="400"/>
  </r>
  <r>
    <x v="2"/>
    <s v="B"/>
    <n v="2006"/>
    <x v="20"/>
    <n v="440"/>
  </r>
  <r>
    <x v="3"/>
    <m/>
    <m/>
    <x v="21"/>
    <m/>
  </r>
  <r>
    <x v="4"/>
    <m/>
    <m/>
    <x v="22"/>
    <n v="40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4B5BAF-5CE6-4576-B6E0-D4179DAC7638}" name="PivotTable18"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5">
    <pivotField showAll="0"/>
    <pivotField axis="axisRow" showAll="0">
      <items count="6">
        <item x="4"/>
        <item x="3"/>
        <item x="2"/>
        <item x="1"/>
        <item x="0"/>
        <item t="default"/>
      </items>
    </pivotField>
    <pivotField showAll="0"/>
    <pivotField dataField="1" numFmtId="3" showAll="0"/>
    <pivotField numFmtId="3" showAll="0"/>
  </pivotFields>
  <rowFields count="1">
    <field x="1"/>
  </rowFields>
  <rowItems count="6">
    <i>
      <x/>
    </i>
    <i>
      <x v="1"/>
    </i>
    <i>
      <x v="2"/>
    </i>
    <i>
      <x v="3"/>
    </i>
    <i>
      <x v="4"/>
    </i>
    <i t="grand">
      <x/>
    </i>
  </rowItems>
  <colItems count="1">
    <i/>
  </colItems>
  <dataFields count="1">
    <dataField name="Sum of Revenu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15D906-DE3E-4F66-B8B3-A3BB6600D52C}" name="PivotTable2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 firstHeaderRow="1" firstDataRow="1" firstDataCol="1"/>
  <pivotFields count="5">
    <pivotField axis="axisRow" showAll="0">
      <items count="4">
        <item x="1"/>
        <item x="0"/>
        <item x="2"/>
        <item t="default"/>
      </items>
    </pivotField>
    <pivotField axis="axisRow" showAll="0">
      <items count="6">
        <item x="4"/>
        <item x="3"/>
        <item x="2"/>
        <item x="1"/>
        <item x="0"/>
        <item t="default"/>
      </items>
    </pivotField>
    <pivotField showAll="0"/>
    <pivotField numFmtId="3" showAll="0"/>
    <pivotField dataField="1" numFmtId="3" showAll="0"/>
  </pivotFields>
  <rowFields count="2">
    <field x="0"/>
    <field x="1"/>
  </rowFields>
  <rowItems count="17">
    <i>
      <x/>
    </i>
    <i r="1">
      <x/>
    </i>
    <i r="1">
      <x v="1"/>
    </i>
    <i r="1">
      <x v="2"/>
    </i>
    <i r="1">
      <x v="3"/>
    </i>
    <i r="1">
      <x v="4"/>
    </i>
    <i>
      <x v="1"/>
    </i>
    <i r="1">
      <x v="2"/>
    </i>
    <i r="1">
      <x v="3"/>
    </i>
    <i r="1">
      <x v="4"/>
    </i>
    <i>
      <x v="2"/>
    </i>
    <i r="1">
      <x/>
    </i>
    <i r="1">
      <x v="1"/>
    </i>
    <i r="1">
      <x v="2"/>
    </i>
    <i r="1">
      <x v="3"/>
    </i>
    <i r="1">
      <x v="4"/>
    </i>
    <i t="grand">
      <x/>
    </i>
  </rowItems>
  <colItems count="1">
    <i/>
  </colItems>
  <dataFields count="1">
    <dataField name="Sum of Profi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2ECF92-C082-410C-A9D1-4DB33661393C}" name="PivotTable2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5">
    <pivotField axis="axisRow" showAll="0">
      <items count="4">
        <item x="1"/>
        <item x="0"/>
        <item x="2"/>
        <item t="default"/>
      </items>
    </pivotField>
    <pivotField showAll="0"/>
    <pivotField showAll="0"/>
    <pivotField dataField="1" numFmtId="3" showAll="0"/>
    <pivotField numFmtId="3" showAll="0"/>
  </pivotFields>
  <rowFields count="1">
    <field x="0"/>
  </rowFields>
  <rowItems count="4">
    <i>
      <x/>
    </i>
    <i>
      <x v="1"/>
    </i>
    <i>
      <x v="2"/>
    </i>
    <i t="grand">
      <x/>
    </i>
  </rowItems>
  <colItems count="1">
    <i/>
  </colItems>
  <dataFields count="1">
    <dataField name="Sum of Revenu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72144A-806D-4A94-AFE8-9275B6E3D7AE}" name="PivotTable2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5">
    <pivotField axis="axisRow" showAll="0">
      <items count="6">
        <item x="1"/>
        <item x="0"/>
        <item x="2"/>
        <item x="4"/>
        <item x="3"/>
        <item t="default"/>
      </items>
    </pivotField>
    <pivotField showAll="0"/>
    <pivotField showAll="0"/>
    <pivotField dataField="1" showAll="0">
      <items count="24">
        <item x="0"/>
        <item x="1"/>
        <item x="2"/>
        <item x="3"/>
        <item x="4"/>
        <item x="5"/>
        <item x="6"/>
        <item x="7"/>
        <item x="8"/>
        <item x="9"/>
        <item x="10"/>
        <item x="11"/>
        <item x="12"/>
        <item x="13"/>
        <item x="14"/>
        <item x="15"/>
        <item x="16"/>
        <item x="17"/>
        <item x="18"/>
        <item x="19"/>
        <item x="20"/>
        <item x="22"/>
        <item x="21"/>
        <item t="default"/>
      </items>
    </pivotField>
    <pivotField showAll="0"/>
  </pivotFields>
  <rowFields count="1">
    <field x="0"/>
  </rowFields>
  <rowItems count="6">
    <i>
      <x/>
    </i>
    <i>
      <x v="1"/>
    </i>
    <i>
      <x v="2"/>
    </i>
    <i>
      <x v="3"/>
    </i>
    <i>
      <x v="4"/>
    </i>
    <i t="grand">
      <x/>
    </i>
  </rowItems>
  <colItems count="1">
    <i/>
  </colItems>
  <dataFields count="1">
    <dataField name="Sum of Revenu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tabColor theme="4" tint="0.79998168889431442"/>
  </sheetPr>
  <dimension ref="A1:H22"/>
  <sheetViews>
    <sheetView workbookViewId="0"/>
  </sheetViews>
  <sheetFormatPr defaultRowHeight="12.5" x14ac:dyDescent="0.25"/>
  <cols>
    <col min="1" max="1" width="3.453125" customWidth="1"/>
    <col min="2" max="2" width="38.7265625" customWidth="1"/>
    <col min="3" max="3" width="27.26953125" customWidth="1"/>
    <col min="4" max="4" width="18.26953125" customWidth="1"/>
  </cols>
  <sheetData>
    <row r="1" spans="1:8" s="11" customFormat="1" ht="11.25" customHeight="1" x14ac:dyDescent="0.25">
      <c r="A1" s="8"/>
      <c r="B1" s="9"/>
      <c r="C1" s="10"/>
      <c r="E1" s="9"/>
      <c r="F1" s="9"/>
      <c r="G1" s="9"/>
      <c r="H1" s="9"/>
    </row>
    <row r="2" spans="1:8" s="11" customFormat="1" ht="15.75" customHeight="1" x14ac:dyDescent="0.25">
      <c r="A2" s="8"/>
      <c r="B2" s="9"/>
      <c r="C2" s="12" t="s">
        <v>0</v>
      </c>
      <c r="E2" s="9"/>
      <c r="F2" s="9"/>
      <c r="G2" s="9"/>
      <c r="H2" s="9"/>
    </row>
    <row r="3" spans="1:8" s="11" customFormat="1" ht="12.75" customHeight="1" x14ac:dyDescent="0.25">
      <c r="A3" s="8"/>
      <c r="B3" s="9"/>
      <c r="C3" s="13" t="s">
        <v>1</v>
      </c>
      <c r="E3" s="9"/>
      <c r="F3" s="9"/>
      <c r="G3" s="9"/>
      <c r="H3" s="9"/>
    </row>
    <row r="4" spans="1:8" s="11" customFormat="1" ht="15.75" customHeight="1" x14ac:dyDescent="0.25">
      <c r="A4" s="8"/>
      <c r="B4" s="9"/>
      <c r="C4" s="10"/>
      <c r="E4" s="9"/>
      <c r="F4" s="9"/>
      <c r="G4" s="9"/>
      <c r="H4" s="9"/>
    </row>
    <row r="5" spans="1:8" s="17" customFormat="1" ht="9" customHeight="1" x14ac:dyDescent="0.3">
      <c r="A5" s="14"/>
      <c r="B5" s="15"/>
      <c r="C5" s="16"/>
      <c r="D5" s="16"/>
      <c r="E5" s="16"/>
      <c r="F5" s="16"/>
      <c r="G5" s="16"/>
      <c r="H5" s="16"/>
    </row>
    <row r="7" spans="1:8" ht="13" thickBot="1" x14ac:dyDescent="0.3"/>
    <row r="8" spans="1:8" ht="13" thickTop="1" x14ac:dyDescent="0.25">
      <c r="A8" s="18"/>
      <c r="B8" s="18"/>
      <c r="C8" s="18"/>
      <c r="D8" s="19"/>
      <c r="E8" s="20"/>
    </row>
    <row r="9" spans="1:8" ht="17.25" customHeight="1" x14ac:dyDescent="0.3">
      <c r="A9" s="7" t="s">
        <v>2</v>
      </c>
      <c r="B9" s="26"/>
      <c r="C9" s="28"/>
      <c r="D9" s="4"/>
      <c r="E9" s="22"/>
    </row>
    <row r="10" spans="1:8" ht="17.25" customHeight="1" x14ac:dyDescent="0.25">
      <c r="A10" s="21"/>
      <c r="B10" s="29" t="s">
        <v>3</v>
      </c>
      <c r="C10" s="28"/>
      <c r="D10" s="4"/>
      <c r="E10" s="22"/>
    </row>
    <row r="11" spans="1:8" ht="17.25" customHeight="1" x14ac:dyDescent="0.25">
      <c r="A11" s="21"/>
      <c r="B11" s="30" t="s">
        <v>4</v>
      </c>
      <c r="C11" s="28"/>
      <c r="D11" s="4"/>
      <c r="E11" s="22"/>
    </row>
    <row r="12" spans="1:8" ht="17.25" customHeight="1" x14ac:dyDescent="0.25">
      <c r="A12" s="21"/>
      <c r="B12" s="29" t="s">
        <v>5</v>
      </c>
      <c r="C12" s="28"/>
      <c r="D12" s="4"/>
      <c r="E12" s="22"/>
    </row>
    <row r="13" spans="1:8" ht="17.25" customHeight="1" x14ac:dyDescent="0.25">
      <c r="A13" s="21"/>
      <c r="B13" s="29" t="s">
        <v>6</v>
      </c>
      <c r="C13" s="4"/>
      <c r="D13" s="4"/>
      <c r="E13" s="22"/>
    </row>
    <row r="14" spans="1:8" ht="17.25" customHeight="1" x14ac:dyDescent="0.3">
      <c r="A14" s="21"/>
      <c r="B14" s="27"/>
      <c r="C14" s="5"/>
      <c r="D14" s="4"/>
      <c r="E14" s="22"/>
    </row>
    <row r="15" spans="1:8" ht="17.25" customHeight="1" x14ac:dyDescent="0.3">
      <c r="A15" s="7" t="s">
        <v>7</v>
      </c>
      <c r="B15" s="26"/>
      <c r="C15" s="28"/>
      <c r="D15" s="4"/>
      <c r="E15" s="22"/>
    </row>
    <row r="16" spans="1:8" ht="17.25" customHeight="1" x14ac:dyDescent="0.25">
      <c r="A16" s="21"/>
      <c r="B16" s="29" t="s">
        <v>8</v>
      </c>
      <c r="C16" s="28"/>
      <c r="D16" s="4"/>
      <c r="E16" s="22"/>
    </row>
    <row r="17" spans="1:5" ht="17.25" customHeight="1" x14ac:dyDescent="0.25">
      <c r="A17" s="21"/>
      <c r="B17" s="29" t="s">
        <v>9</v>
      </c>
      <c r="C17" s="28"/>
      <c r="D17" s="4"/>
      <c r="E17" s="22"/>
    </row>
    <row r="18" spans="1:5" ht="17.25" customHeight="1" x14ac:dyDescent="0.25">
      <c r="A18" s="21"/>
      <c r="B18" s="29" t="s">
        <v>10</v>
      </c>
      <c r="C18" s="5"/>
      <c r="D18" s="4"/>
      <c r="E18" s="22"/>
    </row>
    <row r="19" spans="1:5" ht="17.25" customHeight="1" x14ac:dyDescent="0.25">
      <c r="B19" s="29" t="s">
        <v>11</v>
      </c>
      <c r="C19" s="5"/>
      <c r="D19" s="4"/>
      <c r="E19" s="22"/>
    </row>
    <row r="20" spans="1:5" x14ac:dyDescent="0.25">
      <c r="A20" s="21"/>
      <c r="B20" s="5"/>
      <c r="C20" s="5"/>
      <c r="D20" s="5"/>
      <c r="E20" s="22"/>
    </row>
    <row r="21" spans="1:5" ht="13" thickBot="1" x14ac:dyDescent="0.3">
      <c r="A21" s="23"/>
      <c r="B21" s="24"/>
      <c r="C21" s="24"/>
      <c r="D21" s="24"/>
      <c r="E21" s="25"/>
    </row>
    <row r="22" spans="1:5" ht="13" thickTop="1" x14ac:dyDescent="0.25"/>
  </sheetData>
  <phoneticPr fontId="4" type="noConversion"/>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theme="4" tint="0.79998168889431442"/>
  </sheetPr>
  <dimension ref="A1:M51"/>
  <sheetViews>
    <sheetView showGridLines="0" tabSelected="1" topLeftCell="A9" workbookViewId="0">
      <selection activeCell="H16" sqref="H16:H26"/>
    </sheetView>
  </sheetViews>
  <sheetFormatPr defaultColWidth="9.26953125" defaultRowHeight="10" x14ac:dyDescent="0.2"/>
  <cols>
    <col min="1" max="1" width="9.26953125" style="1"/>
    <col min="2" max="2" width="15.7265625" style="1" customWidth="1"/>
    <col min="3" max="3" width="9" style="1" customWidth="1"/>
    <col min="4" max="5" width="9.7265625" style="1" bestFit="1" customWidth="1"/>
    <col min="6" max="7" width="9" style="1" customWidth="1"/>
    <col min="8" max="8" width="14.54296875" style="1" bestFit="1" customWidth="1"/>
    <col min="9" max="9" width="9.26953125" style="1"/>
    <col min="10" max="10" width="13" style="1" customWidth="1"/>
    <col min="11" max="16384" width="9.26953125" style="1"/>
  </cols>
  <sheetData>
    <row r="1" spans="1:13" s="11" customFormat="1" ht="11.25" customHeight="1" x14ac:dyDescent="0.25">
      <c r="A1" s="8"/>
      <c r="B1" s="9"/>
      <c r="C1" s="10"/>
      <c r="E1" s="9"/>
      <c r="F1" s="9"/>
      <c r="G1" s="9"/>
      <c r="H1" s="9"/>
    </row>
    <row r="2" spans="1:13" s="11" customFormat="1" ht="15.75" customHeight="1" x14ac:dyDescent="0.25">
      <c r="A2" s="8"/>
      <c r="B2" s="9"/>
      <c r="C2" s="12" t="s">
        <v>0</v>
      </c>
      <c r="E2" s="9"/>
      <c r="F2" s="9"/>
      <c r="G2" s="9"/>
      <c r="H2" s="9"/>
    </row>
    <row r="3" spans="1:13" s="11" customFormat="1" ht="12.75" customHeight="1" x14ac:dyDescent="0.25">
      <c r="A3" s="8"/>
      <c r="B3" s="9"/>
      <c r="C3" s="13" t="s">
        <v>47</v>
      </c>
      <c r="E3" s="9"/>
      <c r="F3" s="9"/>
      <c r="G3" s="9"/>
      <c r="H3" s="9"/>
    </row>
    <row r="4" spans="1:13" s="11" customFormat="1" ht="15.75" customHeight="1" x14ac:dyDescent="0.25">
      <c r="A4" s="8"/>
      <c r="B4" s="9"/>
      <c r="C4" s="10"/>
      <c r="E4" s="9"/>
      <c r="F4" s="9"/>
      <c r="G4" s="9"/>
      <c r="H4" s="9"/>
    </row>
    <row r="5" spans="1:13" s="17" customFormat="1" ht="9" customHeight="1" x14ac:dyDescent="0.3">
      <c r="A5" s="14"/>
      <c r="B5" s="15"/>
      <c r="C5" s="16"/>
      <c r="D5" s="16"/>
      <c r="E5" s="16"/>
      <c r="F5" s="16"/>
      <c r="G5" s="16"/>
      <c r="H5" s="16"/>
    </row>
    <row r="6" spans="1:13" ht="10.5" thickBot="1" x14ac:dyDescent="0.25">
      <c r="A6" s="2"/>
      <c r="B6" s="2"/>
      <c r="C6" s="2"/>
      <c r="D6" s="2"/>
      <c r="E6" s="2"/>
      <c r="F6" s="2"/>
      <c r="G6" s="2"/>
      <c r="H6" s="2"/>
      <c r="I6" s="2"/>
      <c r="J6" s="2"/>
      <c r="K6" s="2"/>
      <c r="L6" s="2"/>
      <c r="M6" s="2"/>
    </row>
    <row r="7" spans="1:13" ht="11" thickTop="1" x14ac:dyDescent="0.25">
      <c r="A7" s="32"/>
      <c r="B7" s="56"/>
      <c r="C7" s="56"/>
      <c r="D7" s="56"/>
      <c r="E7" s="56"/>
      <c r="F7" s="56"/>
      <c r="G7" s="56"/>
      <c r="H7" s="56"/>
      <c r="I7" s="56"/>
      <c r="J7" s="56"/>
      <c r="K7" s="56"/>
      <c r="L7" s="56"/>
      <c r="M7" s="57"/>
    </row>
    <row r="8" spans="1:13" ht="10.5" x14ac:dyDescent="0.25">
      <c r="A8" s="33" t="s">
        <v>14</v>
      </c>
      <c r="B8" s="31"/>
      <c r="C8" s="85" t="s">
        <v>48</v>
      </c>
      <c r="D8" s="85"/>
      <c r="E8" s="85"/>
      <c r="F8" s="85"/>
      <c r="G8" s="85"/>
      <c r="H8" s="85"/>
      <c r="I8" s="85"/>
      <c r="J8" s="31"/>
      <c r="K8" s="31"/>
      <c r="L8" s="31"/>
      <c r="M8" s="40"/>
    </row>
    <row r="9" spans="1:13" ht="10.5" x14ac:dyDescent="0.25">
      <c r="A9" s="33"/>
      <c r="B9" s="31"/>
      <c r="C9" s="85"/>
      <c r="D9" s="85"/>
      <c r="E9" s="85"/>
      <c r="F9" s="85"/>
      <c r="G9" s="85"/>
      <c r="H9" s="85"/>
      <c r="I9" s="85"/>
      <c r="J9" s="31"/>
      <c r="K9" s="31"/>
      <c r="L9" s="31"/>
      <c r="M9" s="40"/>
    </row>
    <row r="10" spans="1:13" ht="10.5" x14ac:dyDescent="0.25">
      <c r="A10" s="33"/>
      <c r="B10" s="31"/>
      <c r="C10" s="85"/>
      <c r="D10" s="85"/>
      <c r="E10" s="85"/>
      <c r="F10" s="85"/>
      <c r="G10" s="85"/>
      <c r="H10" s="85"/>
      <c r="I10" s="85"/>
      <c r="J10" s="31"/>
      <c r="K10" s="31"/>
      <c r="L10" s="31"/>
      <c r="M10" s="40"/>
    </row>
    <row r="11" spans="1:13" ht="10.5" x14ac:dyDescent="0.25">
      <c r="A11" s="33"/>
      <c r="B11" s="31"/>
      <c r="C11" s="85"/>
      <c r="D11" s="85"/>
      <c r="E11" s="85"/>
      <c r="F11" s="85"/>
      <c r="G11" s="85"/>
      <c r="H11" s="85"/>
      <c r="I11" s="85"/>
      <c r="J11" s="31"/>
      <c r="K11" s="31"/>
      <c r="L11" s="31"/>
      <c r="M11" s="40"/>
    </row>
    <row r="12" spans="1:13" ht="10.5" x14ac:dyDescent="0.25">
      <c r="A12" s="33"/>
      <c r="B12" s="31"/>
      <c r="C12" s="31"/>
      <c r="D12" s="31"/>
      <c r="E12" s="31"/>
      <c r="F12" s="31"/>
      <c r="G12" s="31"/>
      <c r="H12" s="31"/>
      <c r="I12" s="31"/>
      <c r="J12" s="31"/>
      <c r="K12" s="31"/>
      <c r="L12" s="31"/>
      <c r="M12" s="40"/>
    </row>
    <row r="13" spans="1:13" x14ac:dyDescent="0.2">
      <c r="A13" s="60"/>
      <c r="B13" s="31"/>
      <c r="C13" s="31"/>
      <c r="D13" s="31"/>
      <c r="E13" s="31"/>
      <c r="F13" s="31"/>
      <c r="G13" s="31"/>
      <c r="H13" s="31"/>
      <c r="I13" s="31"/>
      <c r="J13" s="31"/>
      <c r="K13" s="31"/>
      <c r="L13" s="31"/>
      <c r="M13" s="40"/>
    </row>
    <row r="14" spans="1:13" ht="13.5" thickBot="1" x14ac:dyDescent="0.35">
      <c r="A14" s="48"/>
      <c r="B14" s="31"/>
      <c r="C14" s="31"/>
      <c r="D14" s="50" t="s">
        <v>49</v>
      </c>
      <c r="E14" s="50" t="s">
        <v>50</v>
      </c>
      <c r="F14" s="51"/>
      <c r="G14" s="51"/>
      <c r="H14" s="52" t="s">
        <v>51</v>
      </c>
      <c r="I14" s="31"/>
      <c r="J14" s="31"/>
      <c r="K14" s="31"/>
      <c r="L14" s="31"/>
      <c r="M14" s="40"/>
    </row>
    <row r="15" spans="1:13" ht="10.5" thickTop="1" x14ac:dyDescent="0.2">
      <c r="A15" s="48"/>
      <c r="B15" s="31"/>
      <c r="C15" s="31"/>
      <c r="D15" s="46"/>
      <c r="E15" s="46"/>
      <c r="F15" s="31"/>
      <c r="G15" s="31"/>
      <c r="H15" s="47"/>
      <c r="I15" s="31"/>
      <c r="J15" s="31"/>
      <c r="K15" s="31"/>
      <c r="L15" s="31"/>
      <c r="M15" s="40"/>
    </row>
    <row r="16" spans="1:13" x14ac:dyDescent="0.2">
      <c r="A16" s="75"/>
      <c r="B16" s="31" t="s">
        <v>52</v>
      </c>
      <c r="C16" s="31"/>
      <c r="D16" s="31">
        <v>250</v>
      </c>
      <c r="E16" s="76">
        <v>310</v>
      </c>
      <c r="F16" s="31"/>
      <c r="G16" s="31"/>
      <c r="H16" s="77">
        <f>D16-E16</f>
        <v>-60</v>
      </c>
      <c r="I16" s="31"/>
      <c r="J16" s="31"/>
      <c r="K16" s="31"/>
      <c r="L16" s="31"/>
      <c r="M16" s="40"/>
    </row>
    <row r="17" spans="1:13" x14ac:dyDescent="0.2">
      <c r="A17" s="75"/>
      <c r="B17" s="31"/>
      <c r="C17" s="31"/>
      <c r="D17" s="31"/>
      <c r="E17" s="76"/>
      <c r="F17" s="31"/>
      <c r="G17" s="31"/>
      <c r="H17" s="31"/>
      <c r="I17" s="31"/>
      <c r="J17" s="31"/>
      <c r="K17" s="31"/>
      <c r="L17" s="31"/>
      <c r="M17" s="40"/>
    </row>
    <row r="18" spans="1:13" x14ac:dyDescent="0.2">
      <c r="A18" s="75"/>
      <c r="B18" s="31" t="s">
        <v>53</v>
      </c>
      <c r="C18" s="31"/>
      <c r="D18" s="78">
        <v>20000000</v>
      </c>
      <c r="E18" s="78">
        <v>18000000</v>
      </c>
      <c r="F18" s="31"/>
      <c r="G18" s="31"/>
      <c r="H18" s="77">
        <f>D18-E18</f>
        <v>2000000</v>
      </c>
      <c r="I18" s="31"/>
      <c r="J18" s="31"/>
      <c r="K18" s="31"/>
      <c r="L18" s="31"/>
      <c r="M18" s="40"/>
    </row>
    <row r="19" spans="1:13" x14ac:dyDescent="0.2">
      <c r="A19" s="75"/>
      <c r="B19" s="31"/>
      <c r="C19" s="31"/>
      <c r="D19" s="31"/>
      <c r="E19" s="76"/>
      <c r="F19" s="31"/>
      <c r="G19" s="31"/>
      <c r="H19" s="31"/>
      <c r="I19" s="31"/>
      <c r="J19" s="31"/>
      <c r="K19" s="31"/>
      <c r="L19" s="31"/>
      <c r="M19" s="40"/>
    </row>
    <row r="20" spans="1:13" x14ac:dyDescent="0.2">
      <c r="A20" s="75"/>
      <c r="B20" s="31" t="s">
        <v>54</v>
      </c>
      <c r="C20" s="31"/>
      <c r="D20" s="78">
        <v>315000</v>
      </c>
      <c r="E20" s="78">
        <v>290000</v>
      </c>
      <c r="F20" s="31"/>
      <c r="G20" s="31"/>
      <c r="H20" s="77">
        <f>D20-E20</f>
        <v>25000</v>
      </c>
      <c r="I20" s="31"/>
      <c r="J20" s="31"/>
      <c r="K20" s="31"/>
      <c r="L20" s="31"/>
      <c r="M20" s="40"/>
    </row>
    <row r="21" spans="1:13" x14ac:dyDescent="0.2">
      <c r="A21" s="75"/>
      <c r="B21" s="31"/>
      <c r="C21" s="31"/>
      <c r="D21" s="31"/>
      <c r="E21" s="76"/>
      <c r="F21" s="31"/>
      <c r="G21" s="31"/>
      <c r="H21" s="31"/>
      <c r="I21" s="31"/>
      <c r="J21" s="31"/>
      <c r="K21" s="31"/>
      <c r="L21" s="31"/>
      <c r="M21" s="40"/>
    </row>
    <row r="22" spans="1:13" x14ac:dyDescent="0.2">
      <c r="A22" s="75"/>
      <c r="B22" s="31" t="s">
        <v>55</v>
      </c>
      <c r="C22" s="31"/>
      <c r="D22" s="79">
        <f>D20/D18</f>
        <v>1.575E-2</v>
      </c>
      <c r="E22" s="79">
        <f>E20/E18</f>
        <v>1.6111111111111111E-2</v>
      </c>
      <c r="F22" s="31"/>
      <c r="G22" s="31"/>
      <c r="H22" s="77">
        <f>D22-E22</f>
        <v>-3.6111111111111066E-4</v>
      </c>
      <c r="I22" s="31"/>
      <c r="J22" s="31"/>
      <c r="K22" s="31"/>
      <c r="L22" s="31"/>
      <c r="M22" s="40"/>
    </row>
    <row r="23" spans="1:13" x14ac:dyDescent="0.2">
      <c r="A23" s="75"/>
      <c r="B23" s="31"/>
      <c r="C23" s="31"/>
      <c r="D23" s="31"/>
      <c r="E23" s="76"/>
      <c r="F23" s="31"/>
      <c r="G23" s="31"/>
      <c r="H23" s="31"/>
      <c r="I23" s="31"/>
      <c r="J23" s="31"/>
      <c r="K23" s="31"/>
      <c r="L23" s="31"/>
      <c r="M23" s="40"/>
    </row>
    <row r="24" spans="1:13" x14ac:dyDescent="0.2">
      <c r="A24" s="75"/>
      <c r="B24" s="31" t="s">
        <v>56</v>
      </c>
      <c r="C24" s="31"/>
      <c r="D24" s="31">
        <v>15</v>
      </c>
      <c r="E24" s="78">
        <v>12</v>
      </c>
      <c r="F24" s="31"/>
      <c r="G24" s="31"/>
      <c r="H24" s="77">
        <f>D24-E24</f>
        <v>3</v>
      </c>
      <c r="I24" s="31"/>
      <c r="J24" s="31"/>
      <c r="K24" s="31"/>
      <c r="L24" s="31"/>
      <c r="M24" s="40"/>
    </row>
    <row r="25" spans="1:13" x14ac:dyDescent="0.2">
      <c r="A25" s="75"/>
      <c r="B25" s="31"/>
      <c r="C25" s="31"/>
      <c r="D25" s="31"/>
      <c r="E25" s="78"/>
      <c r="F25" s="31"/>
      <c r="G25" s="31"/>
      <c r="H25" s="31"/>
      <c r="I25" s="31"/>
      <c r="J25" s="31"/>
      <c r="K25" s="31"/>
      <c r="L25" s="31"/>
      <c r="M25" s="40"/>
    </row>
    <row r="26" spans="1:13" x14ac:dyDescent="0.2">
      <c r="A26" s="75"/>
      <c r="B26" s="31" t="s">
        <v>57</v>
      </c>
      <c r="C26" s="31"/>
      <c r="D26" s="31">
        <v>3</v>
      </c>
      <c r="E26" s="78">
        <v>4</v>
      </c>
      <c r="F26" s="31"/>
      <c r="G26" s="31"/>
      <c r="H26" s="77">
        <f>D26-E26</f>
        <v>-1</v>
      </c>
      <c r="I26" s="31"/>
      <c r="J26" s="31"/>
      <c r="K26" s="31"/>
      <c r="L26" s="31"/>
      <c r="M26" s="40"/>
    </row>
    <row r="27" spans="1:13" x14ac:dyDescent="0.2">
      <c r="A27" s="75"/>
      <c r="B27" s="31"/>
      <c r="C27" s="31"/>
      <c r="D27" s="31"/>
      <c r="E27" s="76"/>
      <c r="F27" s="31"/>
      <c r="G27" s="31"/>
      <c r="H27" s="31"/>
      <c r="I27" s="31"/>
      <c r="J27" s="31"/>
      <c r="K27" s="31"/>
      <c r="L27" s="31"/>
      <c r="M27" s="40"/>
    </row>
    <row r="28" spans="1:13" ht="10.5" thickBot="1" x14ac:dyDescent="0.25">
      <c r="A28" s="61"/>
      <c r="B28" s="62"/>
      <c r="C28" s="62"/>
      <c r="D28" s="62"/>
      <c r="E28" s="62"/>
      <c r="F28" s="62"/>
      <c r="G28" s="62"/>
      <c r="H28" s="62"/>
      <c r="I28" s="62"/>
      <c r="J28" s="62"/>
      <c r="K28" s="62"/>
      <c r="L28" s="62"/>
      <c r="M28" s="63"/>
    </row>
    <row r="29" spans="1:13" ht="10.5" thickTop="1" x14ac:dyDescent="0.2">
      <c r="A29" s="38"/>
      <c r="B29" s="31"/>
      <c r="C29" s="31"/>
      <c r="D29" s="31"/>
      <c r="E29" s="31"/>
      <c r="F29" s="31"/>
      <c r="G29" s="31"/>
      <c r="H29" s="31"/>
      <c r="I29" s="31"/>
      <c r="J29" s="31"/>
      <c r="K29" s="31"/>
      <c r="L29" s="31"/>
      <c r="M29" s="40"/>
    </row>
    <row r="30" spans="1:13" ht="10.5" x14ac:dyDescent="0.25">
      <c r="A30" s="33" t="s">
        <v>58</v>
      </c>
      <c r="B30" s="31"/>
      <c r="C30" s="31" t="s">
        <v>59</v>
      </c>
      <c r="D30" s="31"/>
      <c r="E30" s="31"/>
      <c r="F30" s="31"/>
      <c r="G30" s="31"/>
      <c r="H30" s="31"/>
      <c r="I30" s="31"/>
      <c r="J30" s="31"/>
      <c r="K30" s="31"/>
      <c r="L30" s="31"/>
      <c r="M30" s="40"/>
    </row>
    <row r="31" spans="1:13" x14ac:dyDescent="0.2">
      <c r="A31" s="60"/>
      <c r="B31" s="31"/>
      <c r="C31" s="31"/>
      <c r="D31" s="49" t="s">
        <v>60</v>
      </c>
      <c r="E31" s="31"/>
      <c r="F31" s="31"/>
      <c r="G31" s="31"/>
      <c r="H31" s="31"/>
      <c r="I31" s="31"/>
      <c r="J31" s="31"/>
      <c r="K31" s="31"/>
      <c r="L31" s="31"/>
      <c r="M31" s="40"/>
    </row>
    <row r="32" spans="1:13" x14ac:dyDescent="0.2">
      <c r="A32" s="60"/>
      <c r="B32" s="31"/>
      <c r="C32" s="31"/>
      <c r="D32" s="49" t="s">
        <v>61</v>
      </c>
      <c r="E32" s="31"/>
      <c r="F32" s="31"/>
      <c r="G32" s="31"/>
      <c r="H32" s="31"/>
      <c r="I32" s="31"/>
      <c r="J32" s="31"/>
      <c r="K32" s="31"/>
      <c r="L32" s="31"/>
      <c r="M32" s="40"/>
    </row>
    <row r="33" spans="1:13" x14ac:dyDescent="0.2">
      <c r="A33" s="60"/>
      <c r="B33" s="31"/>
      <c r="C33" s="31"/>
      <c r="D33" s="31"/>
      <c r="E33" s="31"/>
      <c r="F33" s="31"/>
      <c r="G33" s="31"/>
      <c r="H33" s="31"/>
      <c r="I33" s="31"/>
      <c r="J33" s="31"/>
      <c r="K33" s="31"/>
      <c r="L33" s="31"/>
      <c r="M33" s="40"/>
    </row>
    <row r="34" spans="1:13" x14ac:dyDescent="0.2">
      <c r="A34" s="60" t="s">
        <v>33</v>
      </c>
      <c r="B34" s="31"/>
      <c r="C34" s="31"/>
      <c r="D34" s="31"/>
      <c r="E34" s="31"/>
      <c r="F34" s="31"/>
      <c r="G34" s="31"/>
      <c r="H34" s="31"/>
      <c r="I34" s="31"/>
      <c r="J34" s="31"/>
      <c r="K34" s="31"/>
      <c r="L34" s="31"/>
      <c r="M34" s="40"/>
    </row>
    <row r="35" spans="1:13" x14ac:dyDescent="0.2">
      <c r="A35" s="60"/>
      <c r="B35" s="31" t="s">
        <v>62</v>
      </c>
      <c r="C35" s="31"/>
      <c r="D35" s="31"/>
      <c r="E35" s="31"/>
      <c r="F35" s="31"/>
      <c r="G35" s="31"/>
      <c r="H35" s="31"/>
      <c r="I35" s="31"/>
      <c r="J35" s="31"/>
      <c r="K35" s="31"/>
      <c r="L35" s="31"/>
      <c r="M35" s="40"/>
    </row>
    <row r="36" spans="1:13" x14ac:dyDescent="0.2">
      <c r="A36" s="60"/>
      <c r="B36" s="31"/>
      <c r="C36" s="31"/>
      <c r="D36" s="31"/>
      <c r="E36" s="31"/>
      <c r="F36" s="31"/>
      <c r="G36" s="31"/>
      <c r="H36" s="31"/>
      <c r="I36" s="31"/>
      <c r="J36" s="31"/>
      <c r="K36" s="31"/>
      <c r="L36" s="31"/>
      <c r="M36" s="40"/>
    </row>
    <row r="37" spans="1:13" x14ac:dyDescent="0.2">
      <c r="A37" s="60" t="s">
        <v>63</v>
      </c>
      <c r="B37" s="31"/>
      <c r="C37" s="31"/>
      <c r="D37" s="31"/>
      <c r="E37" s="31"/>
      <c r="F37" s="31"/>
      <c r="G37" s="31"/>
      <c r="H37" s="31"/>
      <c r="I37" s="31"/>
      <c r="J37" s="31"/>
      <c r="K37" s="31"/>
      <c r="L37" s="31"/>
      <c r="M37" s="40"/>
    </row>
    <row r="38" spans="1:13" x14ac:dyDescent="0.2">
      <c r="A38" s="60"/>
      <c r="B38" s="49" t="s">
        <v>64</v>
      </c>
      <c r="C38" s="31"/>
      <c r="D38" s="31"/>
      <c r="E38" s="31"/>
      <c r="F38" s="31"/>
      <c r="G38" s="31"/>
      <c r="H38" s="31"/>
      <c r="I38" s="31"/>
      <c r="J38" s="31"/>
      <c r="K38" s="31"/>
      <c r="L38" s="31"/>
      <c r="M38" s="40"/>
    </row>
    <row r="39" spans="1:13" x14ac:dyDescent="0.2">
      <c r="A39" s="60"/>
      <c r="B39" s="49"/>
      <c r="C39" s="31"/>
      <c r="D39" s="31"/>
      <c r="E39" s="31"/>
      <c r="F39" s="31"/>
      <c r="G39" s="31"/>
      <c r="H39" s="31"/>
      <c r="I39" s="31"/>
      <c r="J39" s="31"/>
      <c r="K39" s="31"/>
      <c r="L39" s="31"/>
      <c r="M39" s="40"/>
    </row>
    <row r="40" spans="1:13" x14ac:dyDescent="0.2">
      <c r="A40" s="60"/>
      <c r="B40" s="49"/>
      <c r="C40" s="31"/>
      <c r="D40" s="31"/>
      <c r="E40" s="31"/>
      <c r="F40" s="31"/>
      <c r="G40" s="31"/>
      <c r="H40" s="31"/>
      <c r="I40" s="31"/>
      <c r="J40" s="31"/>
      <c r="K40" s="31"/>
      <c r="L40" s="31"/>
      <c r="M40" s="40"/>
    </row>
    <row r="41" spans="1:13" x14ac:dyDescent="0.2">
      <c r="A41" s="60"/>
      <c r="B41" s="49"/>
      <c r="C41" s="31"/>
      <c r="D41" s="31"/>
      <c r="E41" s="31"/>
      <c r="F41" s="31"/>
      <c r="G41" s="31"/>
      <c r="H41" s="31"/>
      <c r="I41" s="31"/>
      <c r="J41" s="31"/>
      <c r="K41" s="31"/>
      <c r="L41" s="31"/>
      <c r="M41" s="40"/>
    </row>
    <row r="42" spans="1:13" x14ac:dyDescent="0.2">
      <c r="A42" s="60"/>
      <c r="B42" s="49"/>
      <c r="C42" s="31"/>
      <c r="D42" s="31"/>
      <c r="E42" s="31"/>
      <c r="F42" s="31"/>
      <c r="G42" s="31"/>
      <c r="H42" s="31"/>
      <c r="I42" s="31"/>
      <c r="J42" s="31"/>
      <c r="K42" s="31"/>
      <c r="L42" s="31"/>
      <c r="M42" s="40"/>
    </row>
    <row r="43" spans="1:13" x14ac:dyDescent="0.2">
      <c r="A43" s="60"/>
      <c r="B43" s="49"/>
      <c r="C43" s="31"/>
      <c r="D43" s="31"/>
      <c r="E43" s="31"/>
      <c r="F43" s="31"/>
      <c r="G43" s="31"/>
      <c r="H43" s="31"/>
      <c r="I43" s="31"/>
      <c r="J43" s="31"/>
      <c r="K43" s="31"/>
      <c r="L43" s="31"/>
      <c r="M43" s="40"/>
    </row>
    <row r="44" spans="1:13" x14ac:dyDescent="0.2">
      <c r="A44" s="60"/>
      <c r="B44" s="49"/>
      <c r="C44" s="31"/>
      <c r="D44" s="31"/>
      <c r="E44" s="31"/>
      <c r="F44" s="31"/>
      <c r="G44" s="31"/>
      <c r="H44" s="31"/>
      <c r="I44" s="31"/>
      <c r="J44" s="31"/>
      <c r="K44" s="31"/>
      <c r="L44" s="31"/>
      <c r="M44" s="40"/>
    </row>
    <row r="45" spans="1:13" x14ac:dyDescent="0.2">
      <c r="A45" s="60"/>
      <c r="B45" s="49"/>
      <c r="C45" s="31"/>
      <c r="D45" s="31"/>
      <c r="E45" s="31"/>
      <c r="F45" s="31"/>
      <c r="G45" s="31"/>
      <c r="H45" s="31"/>
      <c r="I45" s="31"/>
      <c r="J45" s="31"/>
      <c r="K45" s="31"/>
      <c r="L45" s="31"/>
      <c r="M45" s="40"/>
    </row>
    <row r="46" spans="1:13" x14ac:dyDescent="0.2">
      <c r="A46" s="60"/>
      <c r="B46" s="49"/>
      <c r="C46" s="31"/>
      <c r="D46" s="31"/>
      <c r="E46" s="31"/>
      <c r="F46" s="31"/>
      <c r="G46" s="31"/>
      <c r="H46" s="31"/>
      <c r="I46" s="31"/>
      <c r="J46" s="31"/>
      <c r="K46" s="31"/>
      <c r="L46" s="31"/>
      <c r="M46" s="40"/>
    </row>
    <row r="47" spans="1:13" x14ac:dyDescent="0.2">
      <c r="A47" s="60"/>
      <c r="B47" s="49"/>
      <c r="C47" s="31"/>
      <c r="D47" s="31"/>
      <c r="E47" s="31"/>
      <c r="F47" s="31"/>
      <c r="G47" s="31"/>
      <c r="H47" s="31"/>
      <c r="I47" s="31"/>
      <c r="J47" s="31"/>
      <c r="K47" s="31"/>
      <c r="L47" s="31"/>
      <c r="M47" s="40"/>
    </row>
    <row r="48" spans="1:13" x14ac:dyDescent="0.2">
      <c r="A48" s="60"/>
      <c r="B48" s="31"/>
      <c r="C48" s="31"/>
      <c r="D48" s="31"/>
      <c r="E48" s="31"/>
      <c r="F48" s="31"/>
      <c r="G48" s="31"/>
      <c r="H48" s="31"/>
      <c r="I48" s="31"/>
      <c r="J48" s="31"/>
      <c r="K48" s="31"/>
      <c r="L48" s="31"/>
      <c r="M48" s="40"/>
    </row>
    <row r="49" spans="1:13" x14ac:dyDescent="0.2">
      <c r="A49" s="60"/>
      <c r="B49" s="31"/>
      <c r="C49" s="31"/>
      <c r="D49" s="31"/>
      <c r="E49" s="31"/>
      <c r="F49" s="31"/>
      <c r="G49" s="31"/>
      <c r="H49" s="31"/>
      <c r="I49" s="31"/>
      <c r="J49" s="31"/>
      <c r="K49" s="31"/>
      <c r="L49" s="31"/>
      <c r="M49" s="40"/>
    </row>
    <row r="50" spans="1:13" ht="10.5" thickBot="1" x14ac:dyDescent="0.25">
      <c r="A50" s="61"/>
      <c r="B50" s="62"/>
      <c r="C50" s="62"/>
      <c r="D50" s="62"/>
      <c r="E50" s="62"/>
      <c r="F50" s="62"/>
      <c r="G50" s="62"/>
      <c r="H50" s="62"/>
      <c r="I50" s="62"/>
      <c r="J50" s="62"/>
      <c r="K50" s="62"/>
      <c r="L50" s="62"/>
      <c r="M50" s="63"/>
    </row>
    <row r="51" spans="1:13" ht="10.5" thickTop="1" x14ac:dyDescent="0.2">
      <c r="A51" s="2"/>
      <c r="B51" s="2"/>
      <c r="C51" s="2"/>
      <c r="D51" s="2"/>
      <c r="E51" s="2"/>
      <c r="F51" s="2"/>
      <c r="G51" s="2"/>
      <c r="H51" s="2"/>
      <c r="I51" s="2"/>
      <c r="J51" s="2"/>
      <c r="K51" s="2"/>
      <c r="L51" s="2"/>
      <c r="M51" s="2"/>
    </row>
  </sheetData>
  <mergeCells count="1">
    <mergeCell ref="C8:I11"/>
  </mergeCells>
  <phoneticPr fontId="4" type="noConversion"/>
  <conditionalFormatting sqref="H16">
    <cfRule type="expression" dxfId="13" priority="15">
      <formula>"Client x - Client y &gt; 0"</formula>
    </cfRule>
    <cfRule type="expression" priority="14">
      <formula>"Client x - Client y "</formula>
    </cfRule>
  </conditionalFormatting>
  <conditionalFormatting sqref="H20">
    <cfRule type="expression" priority="10">
      <formula>"Client x - Client y "</formula>
    </cfRule>
    <cfRule type="expression" dxfId="12" priority="11">
      <formula>"Client x - Client y &gt; 0"</formula>
    </cfRule>
  </conditionalFormatting>
  <conditionalFormatting sqref="H22">
    <cfRule type="expression" priority="8">
      <formula>"Client x - Client y "</formula>
    </cfRule>
    <cfRule type="expression" dxfId="11" priority="9">
      <formula>"Client x - Client y &gt; 0"</formula>
    </cfRule>
  </conditionalFormatting>
  <conditionalFormatting sqref="H24">
    <cfRule type="expression" priority="6">
      <formula>"Client x - Client y "</formula>
    </cfRule>
    <cfRule type="expression" dxfId="10" priority="7">
      <formula>"Client x - Client y &gt; 0"</formula>
    </cfRule>
  </conditionalFormatting>
  <conditionalFormatting sqref="H26">
    <cfRule type="expression" priority="4">
      <formula>"Client x - Client y "</formula>
    </cfRule>
    <cfRule type="expression" dxfId="9" priority="5">
      <formula>"Client x - Client y &gt; 0"</formula>
    </cfRule>
  </conditionalFormatting>
  <conditionalFormatting sqref="H18">
    <cfRule type="expression" priority="2">
      <formula>"Client x - Client y "</formula>
    </cfRule>
    <cfRule type="expression" dxfId="8" priority="3">
      <formula>"Client x - Client y &gt; 0"</formula>
    </cfRule>
  </conditionalFormatting>
  <conditionalFormatting sqref="H16:H26">
    <cfRule type="cellIs" dxfId="0" priority="1" operator="greaterThan">
      <formula>0</formula>
    </cfRule>
  </conditionalFormatting>
  <pageMargins left="0.75" right="0.75" top="1" bottom="1" header="0.5" footer="0.5"/>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sheetPr>
  <dimension ref="B2"/>
  <sheetViews>
    <sheetView showGridLines="0" topLeftCell="A59" workbookViewId="0">
      <selection activeCell="A31" sqref="A31"/>
    </sheetView>
  </sheetViews>
  <sheetFormatPr defaultRowHeight="12.5" x14ac:dyDescent="0.25"/>
  <sheetData>
    <row r="2" spans="2:2" ht="13" x14ac:dyDescent="0.3">
      <c r="B2"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H44"/>
  <sheetViews>
    <sheetView topLeftCell="BE1" workbookViewId="0"/>
  </sheetViews>
  <sheetFormatPr defaultColWidth="9.26953125" defaultRowHeight="10" x14ac:dyDescent="0.2"/>
  <cols>
    <col min="1" max="1" width="9" style="1" bestFit="1" customWidth="1"/>
    <col min="2" max="2" width="13.26953125" style="1" customWidth="1"/>
    <col min="3" max="3" width="10.7265625" style="1" customWidth="1"/>
    <col min="4" max="4" width="32.26953125" style="1" bestFit="1" customWidth="1"/>
    <col min="5" max="5" width="11.54296875" style="1" bestFit="1" customWidth="1"/>
    <col min="6" max="6" width="8" style="1" bestFit="1" customWidth="1"/>
    <col min="7" max="7" width="12.26953125" style="1" customWidth="1"/>
    <col min="8" max="16384" width="9.26953125" style="1"/>
  </cols>
  <sheetData>
    <row r="1" spans="1:8" s="11" customFormat="1" ht="11.25" customHeight="1" x14ac:dyDescent="0.25">
      <c r="A1" s="8"/>
      <c r="B1" s="9"/>
      <c r="C1" s="10"/>
      <c r="E1" s="9"/>
      <c r="F1" s="9"/>
      <c r="G1" s="9"/>
      <c r="H1" s="9"/>
    </row>
    <row r="2" spans="1:8" s="11" customFormat="1" ht="15.75" customHeight="1" x14ac:dyDescent="0.25">
      <c r="A2" s="8"/>
      <c r="B2" s="9"/>
      <c r="C2" s="12" t="s">
        <v>0</v>
      </c>
      <c r="E2" s="9"/>
      <c r="F2" s="9"/>
      <c r="G2" s="9"/>
      <c r="H2" s="9"/>
    </row>
    <row r="3" spans="1:8" s="11" customFormat="1" ht="12.75" customHeight="1" x14ac:dyDescent="0.25">
      <c r="A3" s="8"/>
      <c r="B3" s="9"/>
      <c r="C3" s="13" t="s">
        <v>65</v>
      </c>
      <c r="E3" s="9"/>
      <c r="F3" s="9"/>
      <c r="G3" s="9"/>
      <c r="H3" s="9"/>
    </row>
    <row r="4" spans="1:8" s="11" customFormat="1" ht="15.75" customHeight="1" x14ac:dyDescent="0.25">
      <c r="A4" s="8"/>
      <c r="B4" s="9"/>
      <c r="C4" s="10"/>
      <c r="E4" s="9"/>
      <c r="F4" s="9"/>
      <c r="G4" s="9"/>
      <c r="H4" s="9"/>
    </row>
    <row r="5" spans="1:8" s="17" customFormat="1" ht="9" customHeight="1" x14ac:dyDescent="0.3">
      <c r="A5" s="14"/>
      <c r="B5" s="15"/>
      <c r="C5" s="16"/>
      <c r="D5" s="16"/>
      <c r="E5" s="16"/>
      <c r="F5" s="16"/>
      <c r="G5" s="16"/>
      <c r="H5" s="16"/>
    </row>
    <row r="6" spans="1:8" ht="10.5" thickBot="1" x14ac:dyDescent="0.25">
      <c r="A6" s="2"/>
      <c r="B6" s="2"/>
      <c r="C6" s="2"/>
      <c r="D6" s="2"/>
      <c r="E6" s="2"/>
      <c r="F6" s="2"/>
      <c r="G6" s="2"/>
      <c r="H6" s="2"/>
    </row>
    <row r="7" spans="1:8" ht="11" thickTop="1" x14ac:dyDescent="0.25">
      <c r="A7" s="32"/>
      <c r="B7" s="56"/>
      <c r="C7" s="56"/>
      <c r="D7" s="56"/>
      <c r="E7" s="56"/>
      <c r="F7" s="56"/>
      <c r="G7" s="57"/>
      <c r="H7" s="2"/>
    </row>
    <row r="8" spans="1:8" ht="10.5" x14ac:dyDescent="0.25">
      <c r="A8" s="33" t="s">
        <v>14</v>
      </c>
      <c r="B8" s="31"/>
      <c r="C8" s="85" t="s">
        <v>66</v>
      </c>
      <c r="D8" s="85"/>
      <c r="E8" s="85"/>
      <c r="F8" s="85"/>
      <c r="G8" s="86"/>
      <c r="H8" s="2"/>
    </row>
    <row r="9" spans="1:8" ht="10.5" x14ac:dyDescent="0.25">
      <c r="A9" s="33"/>
      <c r="B9" s="31"/>
      <c r="C9" s="85"/>
      <c r="D9" s="85"/>
      <c r="E9" s="85"/>
      <c r="F9" s="85"/>
      <c r="G9" s="86"/>
      <c r="H9" s="2"/>
    </row>
    <row r="10" spans="1:8" ht="10.5" x14ac:dyDescent="0.25">
      <c r="A10" s="33"/>
      <c r="B10" s="31"/>
      <c r="C10" s="85"/>
      <c r="D10" s="85"/>
      <c r="E10" s="85"/>
      <c r="F10" s="85"/>
      <c r="G10" s="86"/>
      <c r="H10" s="2"/>
    </row>
    <row r="11" spans="1:8" x14ac:dyDescent="0.2">
      <c r="A11" s="60"/>
      <c r="B11" s="31"/>
      <c r="C11" s="31"/>
      <c r="D11" s="31"/>
      <c r="E11" s="31"/>
      <c r="F11" s="31"/>
      <c r="G11" s="40"/>
      <c r="H11" s="2"/>
    </row>
    <row r="12" spans="1:8" s="3" customFormat="1" ht="21.5" thickBot="1" x14ac:dyDescent="0.3">
      <c r="A12" s="34" t="s">
        <v>67</v>
      </c>
      <c r="B12" s="35" t="s">
        <v>68</v>
      </c>
      <c r="C12" s="35" t="s">
        <v>69</v>
      </c>
      <c r="D12" s="35" t="s">
        <v>70</v>
      </c>
      <c r="E12" s="35" t="s">
        <v>71</v>
      </c>
      <c r="F12" s="35" t="s">
        <v>72</v>
      </c>
      <c r="G12" s="65" t="s">
        <v>73</v>
      </c>
    </row>
    <row r="13" spans="1:8" ht="10.5" thickTop="1" x14ac:dyDescent="0.2">
      <c r="A13" s="38" t="s">
        <v>74</v>
      </c>
      <c r="B13" s="80"/>
      <c r="C13" s="80"/>
      <c r="D13" s="31" t="s">
        <v>75</v>
      </c>
      <c r="E13" s="31" t="s">
        <v>76</v>
      </c>
      <c r="F13" s="31" t="s">
        <v>77</v>
      </c>
      <c r="G13" s="59">
        <v>8.01</v>
      </c>
      <c r="H13" s="2"/>
    </row>
    <row r="14" spans="1:8" x14ac:dyDescent="0.2">
      <c r="A14" s="38" t="s">
        <v>78</v>
      </c>
      <c r="B14" s="80"/>
      <c r="C14" s="80"/>
      <c r="D14" s="31" t="s">
        <v>79</v>
      </c>
      <c r="E14" s="31" t="s">
        <v>76</v>
      </c>
      <c r="F14" s="31" t="s">
        <v>77</v>
      </c>
      <c r="G14" s="59">
        <v>9.84</v>
      </c>
      <c r="H14" s="2"/>
    </row>
    <row r="15" spans="1:8" x14ac:dyDescent="0.2">
      <c r="A15" s="38" t="s">
        <v>80</v>
      </c>
      <c r="B15" s="80"/>
      <c r="C15" s="80"/>
      <c r="D15" s="31" t="s">
        <v>81</v>
      </c>
      <c r="E15" s="31" t="s">
        <v>76</v>
      </c>
      <c r="F15" s="31" t="s">
        <v>77</v>
      </c>
      <c r="G15" s="59">
        <v>7.59</v>
      </c>
      <c r="H15" s="2"/>
    </row>
    <row r="16" spans="1:8" x14ac:dyDescent="0.2">
      <c r="A16" s="38" t="s">
        <v>82</v>
      </c>
      <c r="B16" s="80"/>
      <c r="C16" s="80"/>
      <c r="D16" s="31" t="s">
        <v>83</v>
      </c>
      <c r="E16" s="31" t="s">
        <v>76</v>
      </c>
      <c r="F16" s="31" t="s">
        <v>77</v>
      </c>
      <c r="G16" s="59">
        <v>10.66</v>
      </c>
      <c r="H16" s="2"/>
    </row>
    <row r="17" spans="1:7" x14ac:dyDescent="0.2">
      <c r="A17" s="38" t="s">
        <v>84</v>
      </c>
      <c r="B17" s="80"/>
      <c r="C17" s="80"/>
      <c r="D17" s="31" t="s">
        <v>85</v>
      </c>
      <c r="E17" s="31" t="s">
        <v>76</v>
      </c>
      <c r="F17" s="31" t="s">
        <v>77</v>
      </c>
      <c r="G17" s="59">
        <v>29.66</v>
      </c>
    </row>
    <row r="18" spans="1:7" x14ac:dyDescent="0.2">
      <c r="A18" s="38" t="s">
        <v>86</v>
      </c>
      <c r="B18" s="80"/>
      <c r="C18" s="80"/>
      <c r="D18" s="31" t="s">
        <v>87</v>
      </c>
      <c r="E18" s="31" t="s">
        <v>76</v>
      </c>
      <c r="F18" s="31" t="s">
        <v>77</v>
      </c>
      <c r="G18" s="59">
        <v>114.7</v>
      </c>
    </row>
    <row r="19" spans="1:7" x14ac:dyDescent="0.2">
      <c r="A19" s="38" t="s">
        <v>88</v>
      </c>
      <c r="B19" s="80"/>
      <c r="C19" s="80"/>
      <c r="D19" s="31" t="s">
        <v>89</v>
      </c>
      <c r="E19" s="31" t="s">
        <v>76</v>
      </c>
      <c r="F19" s="31" t="s">
        <v>77</v>
      </c>
      <c r="G19" s="59">
        <v>38.54</v>
      </c>
    </row>
    <row r="20" spans="1:7" x14ac:dyDescent="0.2">
      <c r="A20" s="38" t="s">
        <v>90</v>
      </c>
      <c r="B20" s="80"/>
      <c r="C20" s="80"/>
      <c r="D20" s="31" t="s">
        <v>91</v>
      </c>
      <c r="E20" s="31" t="s">
        <v>76</v>
      </c>
      <c r="F20" s="31" t="s">
        <v>77</v>
      </c>
      <c r="G20" s="59">
        <v>15.38</v>
      </c>
    </row>
    <row r="21" spans="1:7" x14ac:dyDescent="0.2">
      <c r="A21" s="38" t="s">
        <v>92</v>
      </c>
      <c r="B21" s="80"/>
      <c r="C21" s="80"/>
      <c r="D21" s="31" t="s">
        <v>93</v>
      </c>
      <c r="E21" s="31" t="s">
        <v>76</v>
      </c>
      <c r="F21" s="31" t="s">
        <v>77</v>
      </c>
      <c r="G21" s="59">
        <v>259.16000000000003</v>
      </c>
    </row>
    <row r="22" spans="1:7" x14ac:dyDescent="0.2">
      <c r="A22" s="38" t="s">
        <v>94</v>
      </c>
      <c r="B22" s="80"/>
      <c r="C22" s="80"/>
      <c r="D22" s="31" t="s">
        <v>95</v>
      </c>
      <c r="E22" s="31" t="s">
        <v>76</v>
      </c>
      <c r="F22" s="31" t="s">
        <v>96</v>
      </c>
      <c r="G22" s="59">
        <v>12.34</v>
      </c>
    </row>
    <row r="23" spans="1:7" x14ac:dyDescent="0.2">
      <c r="A23" s="38" t="s">
        <v>97</v>
      </c>
      <c r="B23" s="80"/>
      <c r="C23" s="80"/>
      <c r="D23" s="31" t="s">
        <v>98</v>
      </c>
      <c r="E23" s="31" t="s">
        <v>76</v>
      </c>
      <c r="F23" s="31" t="s">
        <v>77</v>
      </c>
      <c r="G23" s="59">
        <v>6.44</v>
      </c>
    </row>
    <row r="24" spans="1:7" x14ac:dyDescent="0.2">
      <c r="A24" s="38" t="s">
        <v>99</v>
      </c>
      <c r="B24" s="80"/>
      <c r="C24" s="80"/>
      <c r="D24" s="31" t="s">
        <v>100</v>
      </c>
      <c r="E24" s="31" t="s">
        <v>76</v>
      </c>
      <c r="F24" s="31" t="s">
        <v>77</v>
      </c>
      <c r="G24" s="59">
        <v>37.76</v>
      </c>
    </row>
    <row r="25" spans="1:7" x14ac:dyDescent="0.2">
      <c r="A25" s="38" t="s">
        <v>101</v>
      </c>
      <c r="B25" s="80"/>
      <c r="C25" s="80"/>
      <c r="D25" s="31" t="s">
        <v>102</v>
      </c>
      <c r="E25" s="31" t="s">
        <v>76</v>
      </c>
      <c r="F25" s="31" t="s">
        <v>77</v>
      </c>
      <c r="G25" s="59">
        <v>7.71</v>
      </c>
    </row>
    <row r="26" spans="1:7" x14ac:dyDescent="0.2">
      <c r="A26" s="38" t="s">
        <v>103</v>
      </c>
      <c r="B26" s="80"/>
      <c r="C26" s="80"/>
      <c r="D26" s="31" t="s">
        <v>104</v>
      </c>
      <c r="E26" s="31" t="s">
        <v>76</v>
      </c>
      <c r="F26" s="31" t="s">
        <v>77</v>
      </c>
      <c r="G26" s="59">
        <v>80.36</v>
      </c>
    </row>
    <row r="27" spans="1:7" x14ac:dyDescent="0.2">
      <c r="A27" s="38" t="s">
        <v>105</v>
      </c>
      <c r="B27" s="80"/>
      <c r="C27" s="80"/>
      <c r="D27" s="31" t="s">
        <v>106</v>
      </c>
      <c r="E27" s="31" t="s">
        <v>76</v>
      </c>
      <c r="F27" s="31" t="s">
        <v>77</v>
      </c>
      <c r="G27" s="59">
        <v>52.48</v>
      </c>
    </row>
    <row r="28" spans="1:7" x14ac:dyDescent="0.2">
      <c r="A28" s="38" t="s">
        <v>107</v>
      </c>
      <c r="B28" s="80"/>
      <c r="C28" s="80"/>
      <c r="D28" s="31" t="s">
        <v>108</v>
      </c>
      <c r="E28" s="31" t="s">
        <v>76</v>
      </c>
      <c r="F28" s="31" t="s">
        <v>109</v>
      </c>
      <c r="G28" s="59">
        <v>13.51</v>
      </c>
    </row>
    <row r="29" spans="1:7" ht="10.5" thickBot="1" x14ac:dyDescent="0.25">
      <c r="A29" s="60"/>
      <c r="B29" s="31"/>
      <c r="C29" s="31"/>
      <c r="D29" s="31"/>
      <c r="E29" s="31"/>
      <c r="F29" s="31"/>
      <c r="G29" s="40"/>
    </row>
    <row r="30" spans="1:7" ht="10.5" thickTop="1" x14ac:dyDescent="0.2">
      <c r="A30" s="74"/>
      <c r="B30" s="56"/>
      <c r="C30" s="56"/>
      <c r="D30" s="56"/>
      <c r="E30" s="56"/>
      <c r="F30" s="56"/>
      <c r="G30" s="57"/>
    </row>
    <row r="31" spans="1:7" ht="10.5" x14ac:dyDescent="0.25">
      <c r="A31" s="66" t="s">
        <v>110</v>
      </c>
      <c r="B31" s="31"/>
      <c r="C31" s="31" t="s">
        <v>111</v>
      </c>
      <c r="D31" s="31"/>
      <c r="E31" s="31"/>
      <c r="F31" s="31"/>
      <c r="G31" s="40"/>
    </row>
    <row r="32" spans="1:7" ht="10.5" x14ac:dyDescent="0.25">
      <c r="A32" s="33"/>
      <c r="B32" s="31"/>
      <c r="C32" s="31" t="s">
        <v>112</v>
      </c>
      <c r="D32" s="31"/>
      <c r="E32" s="31"/>
      <c r="F32" s="31"/>
      <c r="G32" s="40"/>
    </row>
    <row r="33" spans="1:7" ht="10.5" x14ac:dyDescent="0.25">
      <c r="A33" s="33"/>
      <c r="B33" s="31"/>
      <c r="C33" s="31"/>
      <c r="D33" s="31"/>
      <c r="E33" s="31"/>
      <c r="F33" s="31"/>
      <c r="G33" s="40"/>
    </row>
    <row r="34" spans="1:7" ht="10.5" x14ac:dyDescent="0.25">
      <c r="A34" s="33" t="s">
        <v>58</v>
      </c>
      <c r="B34" s="31"/>
      <c r="C34" s="31" t="s">
        <v>113</v>
      </c>
      <c r="D34" s="31"/>
      <c r="E34" s="31"/>
      <c r="F34" s="31"/>
      <c r="G34" s="40"/>
    </row>
    <row r="35" spans="1:7" x14ac:dyDescent="0.2">
      <c r="A35" s="60"/>
      <c r="B35" s="31"/>
      <c r="C35" s="31"/>
      <c r="D35" s="31"/>
      <c r="E35" s="31"/>
      <c r="F35" s="31"/>
      <c r="G35" s="40"/>
    </row>
    <row r="36" spans="1:7" ht="10.5" x14ac:dyDescent="0.25">
      <c r="A36" s="33" t="s">
        <v>33</v>
      </c>
      <c r="B36" s="31"/>
      <c r="C36" s="31"/>
      <c r="D36" s="31"/>
      <c r="E36" s="31"/>
      <c r="F36" s="31"/>
      <c r="G36" s="40"/>
    </row>
    <row r="37" spans="1:7" x14ac:dyDescent="0.2">
      <c r="A37" s="60"/>
      <c r="B37" s="31" t="s">
        <v>114</v>
      </c>
      <c r="C37" s="31"/>
      <c r="D37" s="31"/>
      <c r="E37" s="31"/>
      <c r="F37" s="31"/>
      <c r="G37" s="40"/>
    </row>
    <row r="38" spans="1:7" x14ac:dyDescent="0.2">
      <c r="A38" s="60"/>
      <c r="B38" s="31" t="s">
        <v>115</v>
      </c>
      <c r="C38" s="31"/>
      <c r="D38" s="31"/>
      <c r="E38" s="31"/>
      <c r="F38" s="31"/>
      <c r="G38" s="40"/>
    </row>
    <row r="39" spans="1:7" x14ac:dyDescent="0.2">
      <c r="A39" s="60"/>
      <c r="B39" s="31"/>
      <c r="C39" s="31"/>
      <c r="D39" s="31"/>
      <c r="E39" s="31"/>
      <c r="F39" s="31"/>
      <c r="G39" s="40"/>
    </row>
    <row r="40" spans="1:7" ht="10.5" x14ac:dyDescent="0.25">
      <c r="A40" s="33" t="s">
        <v>63</v>
      </c>
      <c r="B40" s="31"/>
      <c r="C40" s="31"/>
      <c r="D40" s="31"/>
      <c r="E40" s="31"/>
      <c r="F40" s="31"/>
      <c r="G40" s="40"/>
    </row>
    <row r="41" spans="1:7" x14ac:dyDescent="0.2">
      <c r="A41" s="60"/>
      <c r="B41" s="31" t="s">
        <v>116</v>
      </c>
      <c r="C41" s="31" t="s">
        <v>117</v>
      </c>
      <c r="D41" s="31"/>
      <c r="E41" s="31"/>
      <c r="F41" s="31"/>
      <c r="G41" s="40"/>
    </row>
    <row r="42" spans="1:7" x14ac:dyDescent="0.2">
      <c r="A42" s="60"/>
      <c r="B42" s="31"/>
      <c r="C42" s="31"/>
      <c r="D42" s="31"/>
      <c r="E42" s="31"/>
      <c r="F42" s="31"/>
      <c r="G42" s="40"/>
    </row>
    <row r="43" spans="1:7" ht="10.5" thickBot="1" x14ac:dyDescent="0.25">
      <c r="A43" s="61"/>
      <c r="B43" s="62"/>
      <c r="C43" s="62"/>
      <c r="D43" s="62"/>
      <c r="E43" s="62"/>
      <c r="F43" s="62"/>
      <c r="G43" s="63"/>
    </row>
    <row r="44" spans="1:7" ht="10.5" thickTop="1" x14ac:dyDescent="0.2">
      <c r="A44" s="2"/>
      <c r="B44" s="2"/>
      <c r="C44" s="2"/>
      <c r="D44" s="2"/>
      <c r="E44" s="2"/>
      <c r="F44" s="2"/>
      <c r="G44" s="2"/>
    </row>
  </sheetData>
  <mergeCells count="1">
    <mergeCell ref="C8:G10"/>
  </mergeCells>
  <phoneticPr fontId="4" type="noConversion"/>
  <pageMargins left="0.75" right="0.75" top="1" bottom="1" header="0.5" footer="0.5"/>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J45"/>
  <sheetViews>
    <sheetView workbookViewId="0"/>
  </sheetViews>
  <sheetFormatPr defaultColWidth="9.26953125" defaultRowHeight="10" x14ac:dyDescent="0.2"/>
  <cols>
    <col min="1" max="1" width="9.26953125" style="1"/>
    <col min="2" max="2" width="32.26953125" style="1" bestFit="1" customWidth="1"/>
    <col min="3" max="3" width="11.54296875" style="1" bestFit="1" customWidth="1"/>
    <col min="4" max="6" width="9.26953125" style="1"/>
    <col min="7" max="7" width="10.26953125" style="1" bestFit="1" customWidth="1"/>
    <col min="8" max="8" width="14.54296875" style="1" bestFit="1" customWidth="1"/>
    <col min="9" max="16384" width="9.26953125" style="1"/>
  </cols>
  <sheetData>
    <row r="1" spans="1:10" s="11" customFormat="1" ht="11.25" customHeight="1" x14ac:dyDescent="0.25">
      <c r="A1" s="8"/>
      <c r="B1" s="9"/>
      <c r="C1" s="10"/>
      <c r="E1" s="9"/>
      <c r="F1" s="9"/>
      <c r="G1" s="9"/>
      <c r="H1" s="9"/>
    </row>
    <row r="2" spans="1:10" s="11" customFormat="1" ht="15.75" customHeight="1" x14ac:dyDescent="0.25">
      <c r="A2" s="8"/>
      <c r="B2" s="9"/>
      <c r="C2" s="12" t="s">
        <v>0</v>
      </c>
      <c r="E2" s="9"/>
      <c r="F2" s="9"/>
      <c r="G2" s="9"/>
      <c r="H2" s="9"/>
    </row>
    <row r="3" spans="1:10" s="11" customFormat="1" ht="12.75" customHeight="1" x14ac:dyDescent="0.25">
      <c r="A3" s="8"/>
      <c r="B3" s="9"/>
      <c r="C3" s="13" t="s">
        <v>118</v>
      </c>
      <c r="E3" s="9"/>
      <c r="F3" s="9"/>
      <c r="G3" s="9"/>
      <c r="H3" s="9"/>
    </row>
    <row r="4" spans="1:10" s="11" customFormat="1" ht="15.75" customHeight="1" x14ac:dyDescent="0.25">
      <c r="A4" s="8"/>
      <c r="B4" s="9"/>
      <c r="C4" s="10"/>
      <c r="E4" s="9"/>
      <c r="F4" s="9"/>
      <c r="G4" s="9"/>
      <c r="H4" s="9"/>
    </row>
    <row r="5" spans="1:10" s="17" customFormat="1" ht="9" customHeight="1" x14ac:dyDescent="0.3">
      <c r="A5" s="14"/>
      <c r="B5" s="15"/>
      <c r="C5" s="16"/>
      <c r="D5" s="16"/>
      <c r="E5" s="16"/>
      <c r="F5" s="16"/>
      <c r="G5" s="16"/>
      <c r="H5" s="16"/>
    </row>
    <row r="6" spans="1:10" ht="10.5" thickBot="1" x14ac:dyDescent="0.25">
      <c r="A6" s="2"/>
      <c r="B6" s="2"/>
      <c r="C6" s="2"/>
      <c r="D6" s="2"/>
      <c r="E6" s="2"/>
      <c r="F6" s="2"/>
      <c r="G6" s="2"/>
      <c r="H6" s="2"/>
      <c r="I6" s="2"/>
      <c r="J6" s="2"/>
    </row>
    <row r="7" spans="1:10" ht="10.5" thickTop="1" x14ac:dyDescent="0.2">
      <c r="A7" s="81"/>
      <c r="B7" s="56"/>
      <c r="C7" s="56"/>
      <c r="D7" s="56"/>
      <c r="E7" s="56"/>
      <c r="F7" s="56"/>
      <c r="G7" s="56"/>
      <c r="H7" s="56"/>
      <c r="I7" s="56"/>
      <c r="J7" s="57"/>
    </row>
    <row r="8" spans="1:10" ht="10.15" customHeight="1" x14ac:dyDescent="0.25">
      <c r="A8" s="33" t="s">
        <v>14</v>
      </c>
      <c r="B8" s="31"/>
      <c r="C8" s="85" t="s">
        <v>119</v>
      </c>
      <c r="D8" s="85"/>
      <c r="E8" s="85"/>
      <c r="F8" s="85"/>
      <c r="G8" s="85"/>
      <c r="H8" s="85"/>
      <c r="I8" s="85"/>
      <c r="J8" s="40"/>
    </row>
    <row r="9" spans="1:10" ht="10.5" x14ac:dyDescent="0.25">
      <c r="A9" s="33"/>
      <c r="B9" s="31"/>
      <c r="C9" s="85"/>
      <c r="D9" s="85"/>
      <c r="E9" s="85"/>
      <c r="F9" s="85"/>
      <c r="G9" s="85"/>
      <c r="H9" s="85"/>
      <c r="I9" s="85"/>
      <c r="J9" s="40"/>
    </row>
    <row r="10" spans="1:10" ht="10.5" x14ac:dyDescent="0.25">
      <c r="A10" s="33"/>
      <c r="B10" s="31"/>
      <c r="C10" s="85"/>
      <c r="D10" s="85"/>
      <c r="E10" s="85"/>
      <c r="F10" s="85"/>
      <c r="G10" s="85"/>
      <c r="H10" s="85"/>
      <c r="I10" s="85"/>
      <c r="J10" s="40"/>
    </row>
    <row r="11" spans="1:10" x14ac:dyDescent="0.2">
      <c r="A11" s="60"/>
      <c r="B11" s="31"/>
      <c r="C11" s="31"/>
      <c r="D11" s="31"/>
      <c r="E11" s="31"/>
      <c r="F11" s="31"/>
      <c r="G11" s="31"/>
      <c r="H11" s="31"/>
      <c r="I11" s="31"/>
      <c r="J11" s="40"/>
    </row>
    <row r="12" spans="1:10" x14ac:dyDescent="0.2">
      <c r="A12" s="60"/>
      <c r="B12" s="31"/>
      <c r="C12" s="31"/>
      <c r="D12" s="31"/>
      <c r="E12" s="31"/>
      <c r="F12" s="31"/>
      <c r="G12" s="31"/>
      <c r="H12" s="31"/>
      <c r="I12" s="31"/>
      <c r="J12" s="40"/>
    </row>
    <row r="13" spans="1:10" x14ac:dyDescent="0.2">
      <c r="A13" s="60"/>
      <c r="B13" s="31"/>
      <c r="C13" s="31"/>
      <c r="D13" s="31"/>
      <c r="E13" s="31"/>
      <c r="F13" s="31"/>
      <c r="G13" s="31"/>
      <c r="H13" s="31"/>
      <c r="I13" s="31"/>
      <c r="J13" s="40"/>
    </row>
    <row r="14" spans="1:10" ht="21.5" thickBot="1" x14ac:dyDescent="0.3">
      <c r="A14" s="34" t="s">
        <v>69</v>
      </c>
      <c r="B14" s="35" t="s">
        <v>70</v>
      </c>
      <c r="C14" s="35" t="s">
        <v>71</v>
      </c>
      <c r="D14" s="35" t="s">
        <v>72</v>
      </c>
      <c r="E14" s="53" t="s">
        <v>73</v>
      </c>
      <c r="F14" s="31"/>
      <c r="G14" s="31" t="s">
        <v>69</v>
      </c>
      <c r="H14" s="31" t="s">
        <v>70</v>
      </c>
      <c r="I14" s="31"/>
      <c r="J14" s="40"/>
    </row>
    <row r="15" spans="1:10" ht="10.5" thickTop="1" x14ac:dyDescent="0.2">
      <c r="A15" s="82">
        <v>120063</v>
      </c>
      <c r="B15" s="31" t="s">
        <v>75</v>
      </c>
      <c r="C15" s="31" t="s">
        <v>76</v>
      </c>
      <c r="D15" s="39" t="s">
        <v>77</v>
      </c>
      <c r="E15" s="70">
        <v>8.01</v>
      </c>
      <c r="F15" s="31"/>
      <c r="G15" s="31">
        <v>130301</v>
      </c>
      <c r="H15" s="80"/>
      <c r="I15" s="31"/>
      <c r="J15" s="40"/>
    </row>
    <row r="16" spans="1:10" x14ac:dyDescent="0.2">
      <c r="A16" s="82">
        <v>120306</v>
      </c>
      <c r="B16" s="31" t="s">
        <v>79</v>
      </c>
      <c r="C16" s="31" t="s">
        <v>76</v>
      </c>
      <c r="D16" s="39" t="s">
        <v>77</v>
      </c>
      <c r="E16" s="70">
        <v>9.84</v>
      </c>
      <c r="F16" s="31"/>
      <c r="G16" s="31"/>
      <c r="H16" s="31"/>
      <c r="I16" s="31"/>
      <c r="J16" s="40"/>
    </row>
    <row r="17" spans="1:10" x14ac:dyDescent="0.2">
      <c r="A17" s="82">
        <v>120326</v>
      </c>
      <c r="B17" s="31" t="s">
        <v>81</v>
      </c>
      <c r="C17" s="31" t="s">
        <v>76</v>
      </c>
      <c r="D17" s="39" t="s">
        <v>77</v>
      </c>
      <c r="E17" s="70">
        <v>7.59</v>
      </c>
      <c r="F17" s="31"/>
      <c r="G17" s="31"/>
      <c r="H17" s="31"/>
      <c r="I17" s="31"/>
      <c r="J17" s="40"/>
    </row>
    <row r="18" spans="1:10" x14ac:dyDescent="0.2">
      <c r="A18" s="82">
        <v>120355</v>
      </c>
      <c r="B18" s="31" t="s">
        <v>83</v>
      </c>
      <c r="C18" s="31" t="s">
        <v>76</v>
      </c>
      <c r="D18" s="39" t="s">
        <v>77</v>
      </c>
      <c r="E18" s="70">
        <v>10.66</v>
      </c>
      <c r="F18" s="31"/>
      <c r="G18" s="31" t="s">
        <v>69</v>
      </c>
      <c r="H18" s="31" t="s">
        <v>120</v>
      </c>
      <c r="I18" s="31"/>
      <c r="J18" s="40"/>
    </row>
    <row r="19" spans="1:10" x14ac:dyDescent="0.2">
      <c r="A19" s="82">
        <v>121210</v>
      </c>
      <c r="B19" s="31" t="s">
        <v>85</v>
      </c>
      <c r="C19" s="31" t="s">
        <v>76</v>
      </c>
      <c r="D19" s="39" t="s">
        <v>77</v>
      </c>
      <c r="E19" s="70">
        <v>29.66</v>
      </c>
      <c r="F19" s="31"/>
      <c r="G19" s="31">
        <v>130301</v>
      </c>
      <c r="H19" s="80"/>
      <c r="I19" s="31"/>
      <c r="J19" s="40"/>
    </row>
    <row r="20" spans="1:10" x14ac:dyDescent="0.2">
      <c r="A20" s="82">
        <v>121354</v>
      </c>
      <c r="B20" s="31" t="s">
        <v>87</v>
      </c>
      <c r="C20" s="31" t="s">
        <v>76</v>
      </c>
      <c r="D20" s="39" t="s">
        <v>77</v>
      </c>
      <c r="E20" s="70">
        <v>114.7</v>
      </c>
      <c r="F20" s="31"/>
      <c r="G20" s="31"/>
      <c r="H20" s="31"/>
      <c r="I20" s="31"/>
      <c r="J20" s="40"/>
    </row>
    <row r="21" spans="1:10" x14ac:dyDescent="0.2">
      <c r="A21" s="82">
        <v>122129</v>
      </c>
      <c r="B21" s="31" t="s">
        <v>89</v>
      </c>
      <c r="C21" s="31" t="s">
        <v>76</v>
      </c>
      <c r="D21" s="39" t="s">
        <v>77</v>
      </c>
      <c r="E21" s="70">
        <v>38.54</v>
      </c>
      <c r="F21" s="31"/>
      <c r="G21" s="31"/>
      <c r="H21" s="31"/>
      <c r="I21" s="31"/>
      <c r="J21" s="40"/>
    </row>
    <row r="22" spans="1:10" x14ac:dyDescent="0.2">
      <c r="A22" s="82">
        <v>125032</v>
      </c>
      <c r="B22" s="31" t="s">
        <v>91</v>
      </c>
      <c r="C22" s="31" t="s">
        <v>76</v>
      </c>
      <c r="D22" s="39" t="s">
        <v>77</v>
      </c>
      <c r="E22" s="70">
        <v>15.38</v>
      </c>
      <c r="F22" s="31"/>
      <c r="G22" s="31" t="s">
        <v>121</v>
      </c>
      <c r="H22" s="31" t="s">
        <v>70</v>
      </c>
      <c r="I22" s="31"/>
      <c r="J22" s="40"/>
    </row>
    <row r="23" spans="1:10" x14ac:dyDescent="0.2">
      <c r="A23" s="82">
        <v>130301</v>
      </c>
      <c r="B23" s="31" t="s">
        <v>93</v>
      </c>
      <c r="C23" s="31" t="s">
        <v>76</v>
      </c>
      <c r="D23" s="39" t="s">
        <v>77</v>
      </c>
      <c r="E23" s="70">
        <v>259.16000000000003</v>
      </c>
      <c r="F23" s="31"/>
      <c r="G23" s="31" t="s">
        <v>122</v>
      </c>
      <c r="H23" s="80"/>
      <c r="I23" s="31"/>
      <c r="J23" s="40"/>
    </row>
    <row r="24" spans="1:10" x14ac:dyDescent="0.2">
      <c r="A24" s="82">
        <v>310570</v>
      </c>
      <c r="B24" s="31" t="s">
        <v>95</v>
      </c>
      <c r="C24" s="31" t="s">
        <v>76</v>
      </c>
      <c r="D24" s="39" t="s">
        <v>96</v>
      </c>
      <c r="E24" s="70">
        <v>12.34</v>
      </c>
      <c r="F24" s="31"/>
      <c r="G24" s="31" t="s">
        <v>123</v>
      </c>
      <c r="H24" s="31"/>
      <c r="I24" s="31"/>
      <c r="J24" s="40"/>
    </row>
    <row r="25" spans="1:10" x14ac:dyDescent="0.2">
      <c r="A25" s="82">
        <v>311011</v>
      </c>
      <c r="B25" s="31" t="s">
        <v>98</v>
      </c>
      <c r="C25" s="31" t="s">
        <v>76</v>
      </c>
      <c r="D25" s="39" t="s">
        <v>77</v>
      </c>
      <c r="E25" s="70">
        <v>6.44</v>
      </c>
      <c r="F25" s="31"/>
      <c r="G25" s="31"/>
      <c r="H25" s="31"/>
      <c r="I25" s="31"/>
      <c r="J25" s="40"/>
    </row>
    <row r="26" spans="1:10" x14ac:dyDescent="0.2">
      <c r="A26" s="82">
        <v>311023</v>
      </c>
      <c r="B26" s="31" t="s">
        <v>100</v>
      </c>
      <c r="C26" s="31" t="s">
        <v>76</v>
      </c>
      <c r="D26" s="39" t="s">
        <v>77</v>
      </c>
      <c r="E26" s="70">
        <v>37.76</v>
      </c>
      <c r="F26" s="31"/>
      <c r="G26" s="31"/>
      <c r="H26" s="31"/>
      <c r="I26" s="31"/>
      <c r="J26" s="40"/>
    </row>
    <row r="27" spans="1:10" x14ac:dyDescent="0.2">
      <c r="A27" s="82">
        <v>311516</v>
      </c>
      <c r="B27" s="31" t="s">
        <v>102</v>
      </c>
      <c r="C27" s="31" t="s">
        <v>76</v>
      </c>
      <c r="D27" s="39" t="s">
        <v>77</v>
      </c>
      <c r="E27" s="70">
        <v>7.71</v>
      </c>
      <c r="F27" s="31"/>
      <c r="G27" s="31"/>
      <c r="H27" s="31"/>
      <c r="I27" s="31"/>
      <c r="J27" s="40"/>
    </row>
    <row r="28" spans="1:10" x14ac:dyDescent="0.2">
      <c r="A28" s="82">
        <v>313012</v>
      </c>
      <c r="B28" s="31" t="s">
        <v>104</v>
      </c>
      <c r="C28" s="31" t="s">
        <v>76</v>
      </c>
      <c r="D28" s="39" t="s">
        <v>77</v>
      </c>
      <c r="E28" s="70">
        <v>80.36</v>
      </c>
      <c r="F28" s="31"/>
      <c r="G28" s="31"/>
      <c r="H28" s="31"/>
      <c r="I28" s="31"/>
      <c r="J28" s="40"/>
    </row>
    <row r="29" spans="1:10" x14ac:dyDescent="0.2">
      <c r="A29" s="82">
        <v>313017</v>
      </c>
      <c r="B29" s="31" t="s">
        <v>106</v>
      </c>
      <c r="C29" s="31" t="s">
        <v>76</v>
      </c>
      <c r="D29" s="39" t="s">
        <v>77</v>
      </c>
      <c r="E29" s="70">
        <v>52.48</v>
      </c>
      <c r="F29" s="31"/>
      <c r="G29" s="31"/>
      <c r="H29" s="31"/>
      <c r="I29" s="31"/>
      <c r="J29" s="40"/>
    </row>
    <row r="30" spans="1:10" x14ac:dyDescent="0.2">
      <c r="A30" s="82">
        <v>321285</v>
      </c>
      <c r="B30" s="31" t="s">
        <v>108</v>
      </c>
      <c r="C30" s="31" t="s">
        <v>76</v>
      </c>
      <c r="D30" s="39" t="s">
        <v>109</v>
      </c>
      <c r="E30" s="70">
        <v>13.51</v>
      </c>
      <c r="F30" s="31"/>
      <c r="G30" s="31"/>
      <c r="H30" s="31"/>
      <c r="I30" s="31"/>
      <c r="J30" s="40"/>
    </row>
    <row r="31" spans="1:10" ht="10.5" thickBot="1" x14ac:dyDescent="0.25">
      <c r="A31" s="60"/>
      <c r="B31" s="31"/>
      <c r="C31" s="31"/>
      <c r="D31" s="31"/>
      <c r="E31" s="31"/>
      <c r="F31" s="31"/>
      <c r="G31" s="31"/>
      <c r="H31" s="31"/>
      <c r="I31" s="31"/>
      <c r="J31" s="40"/>
    </row>
    <row r="32" spans="1:10" ht="10.5" thickTop="1" x14ac:dyDescent="0.2">
      <c r="A32" s="74"/>
      <c r="B32" s="56"/>
      <c r="C32" s="56"/>
      <c r="D32" s="56"/>
      <c r="E32" s="56"/>
      <c r="F32" s="56"/>
      <c r="G32" s="56"/>
      <c r="H32" s="56"/>
      <c r="I32" s="56"/>
      <c r="J32" s="57"/>
    </row>
    <row r="33" spans="1:10" ht="10.5" x14ac:dyDescent="0.25">
      <c r="A33" s="33" t="s">
        <v>30</v>
      </c>
      <c r="B33" s="31" t="s">
        <v>124</v>
      </c>
      <c r="C33" s="31"/>
      <c r="D33" s="31"/>
      <c r="E33" s="31"/>
      <c r="F33" s="31"/>
      <c r="G33" s="31"/>
      <c r="H33" s="31"/>
      <c r="I33" s="31"/>
      <c r="J33" s="40"/>
    </row>
    <row r="34" spans="1:10" x14ac:dyDescent="0.2">
      <c r="A34" s="60"/>
      <c r="B34" s="31" t="s">
        <v>125</v>
      </c>
      <c r="C34" s="31"/>
      <c r="D34" s="31"/>
      <c r="E34" s="31"/>
      <c r="F34" s="31"/>
      <c r="G34" s="31"/>
      <c r="H34" s="31"/>
      <c r="I34" s="31"/>
      <c r="J34" s="40"/>
    </row>
    <row r="35" spans="1:10" x14ac:dyDescent="0.2">
      <c r="A35" s="60"/>
      <c r="B35" s="31" t="s">
        <v>126</v>
      </c>
      <c r="C35" s="31"/>
      <c r="D35" s="31"/>
      <c r="E35" s="31"/>
      <c r="F35" s="31"/>
      <c r="G35" s="31"/>
      <c r="H35" s="31"/>
      <c r="I35" s="31"/>
      <c r="J35" s="40"/>
    </row>
    <row r="36" spans="1:10" x14ac:dyDescent="0.2">
      <c r="A36" s="60"/>
      <c r="B36" s="31"/>
      <c r="C36" s="31"/>
      <c r="D36" s="31"/>
      <c r="E36" s="31"/>
      <c r="F36" s="31"/>
      <c r="G36" s="31"/>
      <c r="H36" s="31"/>
      <c r="I36" s="31"/>
      <c r="J36" s="40"/>
    </row>
    <row r="37" spans="1:10" x14ac:dyDescent="0.2">
      <c r="A37" s="60" t="s">
        <v>33</v>
      </c>
      <c r="B37" s="31"/>
      <c r="C37" s="31"/>
      <c r="D37" s="31"/>
      <c r="E37" s="31"/>
      <c r="F37" s="31"/>
      <c r="G37" s="31"/>
      <c r="H37" s="31"/>
      <c r="I37" s="31"/>
      <c r="J37" s="40"/>
    </row>
    <row r="38" spans="1:10" x14ac:dyDescent="0.2">
      <c r="A38" s="60"/>
      <c r="B38" s="31" t="s">
        <v>127</v>
      </c>
      <c r="C38" s="31"/>
      <c r="D38" s="31"/>
      <c r="E38" s="31"/>
      <c r="F38" s="31"/>
      <c r="G38" s="31"/>
      <c r="H38" s="31"/>
      <c r="I38" s="31"/>
      <c r="J38" s="40"/>
    </row>
    <row r="39" spans="1:10" x14ac:dyDescent="0.2">
      <c r="A39" s="60"/>
      <c r="B39" s="31" t="s">
        <v>128</v>
      </c>
      <c r="C39" s="31"/>
      <c r="D39" s="31"/>
      <c r="E39" s="31"/>
      <c r="F39" s="31"/>
      <c r="G39" s="31"/>
      <c r="H39" s="31"/>
      <c r="I39" s="31"/>
      <c r="J39" s="40"/>
    </row>
    <row r="40" spans="1:10" x14ac:dyDescent="0.2">
      <c r="A40" s="60"/>
      <c r="B40" s="31" t="s">
        <v>129</v>
      </c>
      <c r="C40" s="31"/>
      <c r="D40" s="31"/>
      <c r="E40" s="31"/>
      <c r="F40" s="31"/>
      <c r="G40" s="31"/>
      <c r="H40" s="31"/>
      <c r="I40" s="31"/>
      <c r="J40" s="40"/>
    </row>
    <row r="41" spans="1:10" x14ac:dyDescent="0.2">
      <c r="A41" s="60"/>
      <c r="B41" s="31"/>
      <c r="C41" s="31"/>
      <c r="D41" s="31"/>
      <c r="E41" s="31"/>
      <c r="F41" s="31"/>
      <c r="G41" s="31"/>
      <c r="H41" s="31"/>
      <c r="I41" s="31"/>
      <c r="J41" s="40"/>
    </row>
    <row r="42" spans="1:10" x14ac:dyDescent="0.2">
      <c r="A42" s="60" t="s">
        <v>63</v>
      </c>
      <c r="B42" s="31"/>
      <c r="C42" s="31"/>
      <c r="D42" s="31"/>
      <c r="E42" s="31"/>
      <c r="F42" s="31"/>
      <c r="G42" s="31"/>
      <c r="H42" s="31"/>
      <c r="I42" s="31"/>
      <c r="J42" s="40"/>
    </row>
    <row r="43" spans="1:10" x14ac:dyDescent="0.2">
      <c r="A43" s="60"/>
      <c r="B43" s="31" t="s">
        <v>130</v>
      </c>
      <c r="C43" s="31"/>
      <c r="D43" s="31"/>
      <c r="E43" s="31"/>
      <c r="F43" s="31"/>
      <c r="G43" s="31"/>
      <c r="H43" s="31"/>
      <c r="I43" s="31"/>
      <c r="J43" s="40"/>
    </row>
    <row r="44" spans="1:10" ht="10.5" thickBot="1" x14ac:dyDescent="0.25">
      <c r="A44" s="61"/>
      <c r="B44" s="62"/>
      <c r="C44" s="62"/>
      <c r="D44" s="62"/>
      <c r="E44" s="62"/>
      <c r="F44" s="62"/>
      <c r="G44" s="62"/>
      <c r="H44" s="62"/>
      <c r="I44" s="62"/>
      <c r="J44" s="63"/>
    </row>
    <row r="45" spans="1:10" ht="10.5" thickTop="1" x14ac:dyDescent="0.2">
      <c r="A45" s="2"/>
      <c r="B45" s="2"/>
      <c r="C45" s="2"/>
      <c r="D45" s="2"/>
      <c r="E45" s="2"/>
      <c r="F45" s="2"/>
      <c r="G45" s="2"/>
      <c r="H45" s="2"/>
      <c r="I45" s="2"/>
      <c r="J45" s="2"/>
    </row>
  </sheetData>
  <mergeCells count="1">
    <mergeCell ref="C8:I10"/>
  </mergeCells>
  <phoneticPr fontId="4" type="noConversion"/>
  <pageMargins left="0.75" right="0.75" top="1" bottom="1" header="0.5" footer="0.5"/>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79998168889431442"/>
  </sheetPr>
  <dimension ref="A1:K51"/>
  <sheetViews>
    <sheetView workbookViewId="0"/>
  </sheetViews>
  <sheetFormatPr defaultColWidth="9.26953125" defaultRowHeight="10" x14ac:dyDescent="0.2"/>
  <cols>
    <col min="1" max="1" width="9.26953125" style="2"/>
    <col min="2" max="2" width="16.7265625" style="2" customWidth="1"/>
    <col min="3" max="5" width="9.26953125" style="2"/>
    <col min="6" max="6" width="12.26953125" style="2" customWidth="1"/>
    <col min="7" max="7" width="4" style="2" customWidth="1"/>
    <col min="8" max="8" width="9.26953125" style="2"/>
    <col min="9" max="9" width="13.453125" style="2" customWidth="1"/>
    <col min="10" max="10" width="15.26953125" style="2" bestFit="1" customWidth="1"/>
    <col min="11" max="11" width="5" style="2" customWidth="1"/>
    <col min="12" max="16384" width="9.26953125" style="2"/>
  </cols>
  <sheetData>
    <row r="1" spans="1:11" s="11" customFormat="1" ht="11.25" customHeight="1" x14ac:dyDescent="0.25">
      <c r="A1" s="8"/>
      <c r="B1" s="9"/>
      <c r="C1" s="10"/>
      <c r="E1" s="9"/>
      <c r="F1" s="9"/>
      <c r="G1" s="9"/>
      <c r="H1" s="9"/>
    </row>
    <row r="2" spans="1:11" s="11" customFormat="1" ht="15.75" customHeight="1" x14ac:dyDescent="0.25">
      <c r="A2" s="8"/>
      <c r="B2" s="9"/>
      <c r="C2" s="12" t="s">
        <v>0</v>
      </c>
      <c r="E2" s="9"/>
      <c r="F2" s="9"/>
      <c r="G2" s="9"/>
      <c r="H2" s="9"/>
    </row>
    <row r="3" spans="1:11" s="11" customFormat="1" ht="12.75" customHeight="1" x14ac:dyDescent="0.25">
      <c r="A3" s="8"/>
      <c r="B3" s="9"/>
      <c r="C3" s="13" t="s">
        <v>131</v>
      </c>
      <c r="E3" s="9"/>
      <c r="F3" s="9"/>
      <c r="G3" s="9"/>
      <c r="H3" s="9"/>
    </row>
    <row r="4" spans="1:11" s="11" customFormat="1" ht="15.75" customHeight="1" x14ac:dyDescent="0.25">
      <c r="A4" s="8"/>
      <c r="B4" s="9"/>
      <c r="C4" s="10"/>
      <c r="E4" s="9"/>
      <c r="F4" s="9"/>
      <c r="G4" s="9"/>
      <c r="H4" s="9"/>
    </row>
    <row r="5" spans="1:11" s="17" customFormat="1" ht="9" customHeight="1" x14ac:dyDescent="0.3">
      <c r="A5" s="14"/>
      <c r="B5" s="15"/>
      <c r="C5" s="16"/>
      <c r="D5" s="16"/>
      <c r="E5" s="16"/>
      <c r="F5" s="16"/>
      <c r="G5" s="16"/>
      <c r="H5" s="16"/>
    </row>
    <row r="7" spans="1:11" ht="10.5" thickBot="1" x14ac:dyDescent="0.25"/>
    <row r="8" spans="1:11" ht="11" thickTop="1" x14ac:dyDescent="0.25">
      <c r="A8" s="32"/>
      <c r="B8" s="56"/>
      <c r="C8" s="56"/>
      <c r="D8" s="56"/>
      <c r="E8" s="56"/>
      <c r="F8" s="56"/>
      <c r="G8" s="56"/>
      <c r="H8" s="56"/>
      <c r="I8" s="56"/>
      <c r="J8" s="56"/>
      <c r="K8" s="57"/>
    </row>
    <row r="9" spans="1:11" ht="10.5" x14ac:dyDescent="0.25">
      <c r="A9" s="33" t="s">
        <v>14</v>
      </c>
      <c r="B9" s="31"/>
      <c r="C9" s="85" t="s">
        <v>132</v>
      </c>
      <c r="D9" s="85"/>
      <c r="E9" s="85"/>
      <c r="F9" s="85"/>
      <c r="G9" s="85"/>
      <c r="H9" s="85"/>
      <c r="I9" s="85"/>
      <c r="J9" s="31"/>
      <c r="K9" s="40"/>
    </row>
    <row r="10" spans="1:11" ht="10.5" x14ac:dyDescent="0.25">
      <c r="A10" s="33"/>
      <c r="B10" s="31"/>
      <c r="C10" s="85"/>
      <c r="D10" s="85"/>
      <c r="E10" s="85"/>
      <c r="F10" s="85"/>
      <c r="G10" s="85"/>
      <c r="H10" s="85"/>
      <c r="I10" s="85"/>
      <c r="J10" s="31"/>
      <c r="K10" s="40"/>
    </row>
    <row r="11" spans="1:11" ht="10.5" x14ac:dyDescent="0.25">
      <c r="A11" s="33"/>
      <c r="B11" s="31"/>
      <c r="C11" s="85"/>
      <c r="D11" s="85"/>
      <c r="E11" s="85"/>
      <c r="F11" s="85"/>
      <c r="G11" s="85"/>
      <c r="H11" s="85"/>
      <c r="I11" s="85"/>
      <c r="J11" s="31"/>
      <c r="K11" s="40"/>
    </row>
    <row r="12" spans="1:11" ht="10.5" x14ac:dyDescent="0.25">
      <c r="A12" s="33"/>
      <c r="B12" s="31"/>
      <c r="C12" s="31"/>
      <c r="D12" s="31"/>
      <c r="E12" s="31"/>
      <c r="F12" s="31"/>
      <c r="G12" s="31"/>
      <c r="H12" s="31"/>
      <c r="I12" s="31"/>
      <c r="J12" s="31"/>
      <c r="K12" s="40"/>
    </row>
    <row r="13" spans="1:11" ht="10.5" x14ac:dyDescent="0.25">
      <c r="A13" s="33"/>
      <c r="B13" s="31"/>
      <c r="C13" s="31"/>
      <c r="D13" s="31"/>
      <c r="E13" s="31"/>
      <c r="F13" s="31"/>
      <c r="G13" s="31"/>
      <c r="H13" s="31"/>
      <c r="I13" s="31"/>
      <c r="J13" s="31"/>
      <c r="K13" s="40"/>
    </row>
    <row r="14" spans="1:11" ht="10.5" x14ac:dyDescent="0.25">
      <c r="A14" s="33"/>
      <c r="B14" s="31"/>
      <c r="C14" s="31"/>
      <c r="D14" s="31"/>
      <c r="E14" s="31"/>
      <c r="F14" s="31"/>
      <c r="G14" s="31"/>
      <c r="H14" s="31"/>
      <c r="I14" s="31"/>
      <c r="J14" s="31"/>
      <c r="K14" s="40"/>
    </row>
    <row r="15" spans="1:11" ht="10.5" x14ac:dyDescent="0.25">
      <c r="A15" s="33" t="s">
        <v>133</v>
      </c>
      <c r="B15" s="31"/>
      <c r="C15" s="31"/>
      <c r="D15" s="31"/>
      <c r="E15" s="31"/>
      <c r="F15" s="31"/>
      <c r="G15" s="31"/>
      <c r="H15" s="31"/>
      <c r="I15" s="31"/>
      <c r="J15" s="31"/>
      <c r="K15" s="40"/>
    </row>
    <row r="16" spans="1:11" ht="10.5" x14ac:dyDescent="0.25">
      <c r="A16" s="33"/>
      <c r="B16" s="31"/>
      <c r="C16" s="31"/>
      <c r="D16" s="31"/>
      <c r="E16" s="31"/>
      <c r="F16" s="31"/>
      <c r="G16" s="31"/>
      <c r="H16" s="31"/>
      <c r="I16" s="31"/>
      <c r="J16" s="31"/>
      <c r="K16" s="40"/>
    </row>
    <row r="17" spans="1:11" ht="21.5" thickBot="1" x14ac:dyDescent="0.3">
      <c r="A17" s="43" t="s">
        <v>134</v>
      </c>
      <c r="B17" s="44" t="s">
        <v>135</v>
      </c>
      <c r="C17" s="44" t="s">
        <v>136</v>
      </c>
      <c r="D17" s="44" t="s">
        <v>137</v>
      </c>
      <c r="E17" s="44" t="s">
        <v>138</v>
      </c>
      <c r="F17" s="44" t="s">
        <v>139</v>
      </c>
      <c r="G17" s="42"/>
      <c r="H17" s="64" t="s">
        <v>140</v>
      </c>
      <c r="I17" s="64" t="s">
        <v>141</v>
      </c>
      <c r="J17" s="64" t="s">
        <v>142</v>
      </c>
      <c r="K17" s="58"/>
    </row>
    <row r="18" spans="1:11" ht="10.5" thickTop="1" x14ac:dyDescent="0.2">
      <c r="A18" s="38" t="s">
        <v>143</v>
      </c>
      <c r="B18" s="39" t="s">
        <v>144</v>
      </c>
      <c r="C18" s="39">
        <v>6</v>
      </c>
      <c r="D18" s="39">
        <v>12</v>
      </c>
      <c r="E18" s="39">
        <v>1978</v>
      </c>
      <c r="F18" s="39">
        <v>2</v>
      </c>
      <c r="G18" s="31"/>
      <c r="H18" s="55"/>
      <c r="I18" s="67"/>
      <c r="J18" s="55"/>
      <c r="K18" s="59"/>
    </row>
    <row r="19" spans="1:11" x14ac:dyDescent="0.2">
      <c r="A19" s="38" t="s">
        <v>145</v>
      </c>
      <c r="B19" s="39" t="s">
        <v>144</v>
      </c>
      <c r="C19" s="39">
        <v>23</v>
      </c>
      <c r="D19" s="39">
        <v>11</v>
      </c>
      <c r="E19" s="39">
        <v>1983</v>
      </c>
      <c r="F19" s="39">
        <v>0</v>
      </c>
      <c r="G19" s="31"/>
      <c r="H19" s="55"/>
      <c r="I19" s="67"/>
      <c r="J19" s="55"/>
      <c r="K19" s="59"/>
    </row>
    <row r="20" spans="1:11" x14ac:dyDescent="0.2">
      <c r="A20" s="38" t="s">
        <v>146</v>
      </c>
      <c r="B20" s="39" t="s">
        <v>144</v>
      </c>
      <c r="C20" s="39">
        <v>5</v>
      </c>
      <c r="D20" s="39">
        <v>4</v>
      </c>
      <c r="E20" s="39">
        <v>1981</v>
      </c>
      <c r="F20" s="39">
        <v>1</v>
      </c>
      <c r="G20" s="31"/>
      <c r="H20" s="55"/>
      <c r="I20" s="67"/>
      <c r="J20" s="55"/>
      <c r="K20" s="59"/>
    </row>
    <row r="21" spans="1:11" x14ac:dyDescent="0.2">
      <c r="A21" s="38" t="s">
        <v>147</v>
      </c>
      <c r="B21" s="39" t="s">
        <v>144</v>
      </c>
      <c r="C21" s="39">
        <v>17</v>
      </c>
      <c r="D21" s="39">
        <v>9</v>
      </c>
      <c r="E21" s="39">
        <v>1965</v>
      </c>
      <c r="F21" s="39">
        <v>13</v>
      </c>
      <c r="G21" s="31"/>
      <c r="H21" s="55"/>
      <c r="I21" s="67"/>
      <c r="J21" s="55"/>
      <c r="K21" s="59"/>
    </row>
    <row r="22" spans="1:11" x14ac:dyDescent="0.2">
      <c r="A22" s="38" t="s">
        <v>148</v>
      </c>
      <c r="B22" s="39" t="s">
        <v>144</v>
      </c>
      <c r="C22" s="39">
        <v>9</v>
      </c>
      <c r="D22" s="39">
        <v>5</v>
      </c>
      <c r="E22" s="39">
        <v>1963</v>
      </c>
      <c r="F22" s="39">
        <v>12</v>
      </c>
      <c r="G22" s="31"/>
      <c r="H22" s="55"/>
      <c r="I22" s="67"/>
      <c r="J22" s="55"/>
      <c r="K22" s="59"/>
    </row>
    <row r="23" spans="1:11" x14ac:dyDescent="0.2">
      <c r="A23" s="38" t="s">
        <v>149</v>
      </c>
      <c r="B23" s="39" t="s">
        <v>144</v>
      </c>
      <c r="C23" s="39">
        <v>12</v>
      </c>
      <c r="D23" s="39">
        <v>6</v>
      </c>
      <c r="E23" s="39">
        <v>1974</v>
      </c>
      <c r="F23" s="39">
        <v>5</v>
      </c>
      <c r="G23" s="31"/>
      <c r="H23" s="55"/>
      <c r="I23" s="67"/>
      <c r="J23" s="55"/>
      <c r="K23" s="59"/>
    </row>
    <row r="24" spans="1:11" x14ac:dyDescent="0.2">
      <c r="A24" s="38" t="s">
        <v>150</v>
      </c>
      <c r="B24" s="39" t="s">
        <v>151</v>
      </c>
      <c r="C24" s="39">
        <v>1</v>
      </c>
      <c r="D24" s="39">
        <v>4</v>
      </c>
      <c r="E24" s="39">
        <v>1971</v>
      </c>
      <c r="F24" s="39">
        <v>7</v>
      </c>
      <c r="G24" s="31"/>
      <c r="H24" s="55"/>
      <c r="I24" s="67"/>
      <c r="J24" s="55"/>
      <c r="K24" s="59"/>
    </row>
    <row r="25" spans="1:11" x14ac:dyDescent="0.2">
      <c r="A25" s="38" t="s">
        <v>152</v>
      </c>
      <c r="B25" s="39" t="s">
        <v>151</v>
      </c>
      <c r="C25" s="39">
        <v>25</v>
      </c>
      <c r="D25" s="39">
        <v>2</v>
      </c>
      <c r="E25" s="39">
        <v>1980</v>
      </c>
      <c r="F25" s="39">
        <v>3</v>
      </c>
      <c r="G25" s="31"/>
      <c r="H25" s="55"/>
      <c r="I25" s="67"/>
      <c r="J25" s="55"/>
      <c r="K25" s="59"/>
    </row>
    <row r="26" spans="1:11" x14ac:dyDescent="0.2">
      <c r="A26" s="38" t="s">
        <v>153</v>
      </c>
      <c r="B26" s="39" t="s">
        <v>151</v>
      </c>
      <c r="C26" s="39">
        <v>31</v>
      </c>
      <c r="D26" s="39">
        <v>1</v>
      </c>
      <c r="E26" s="39">
        <v>1975</v>
      </c>
      <c r="F26" s="39">
        <v>5</v>
      </c>
      <c r="G26" s="31"/>
      <c r="H26" s="55"/>
      <c r="I26" s="67"/>
      <c r="J26" s="55"/>
      <c r="K26" s="59"/>
    </row>
    <row r="27" spans="1:11" x14ac:dyDescent="0.2">
      <c r="A27" s="38" t="s">
        <v>154</v>
      </c>
      <c r="B27" s="39" t="s">
        <v>144</v>
      </c>
      <c r="C27" s="39">
        <v>2</v>
      </c>
      <c r="D27" s="39">
        <v>10</v>
      </c>
      <c r="E27" s="39">
        <v>1952</v>
      </c>
      <c r="F27" s="39">
        <v>21</v>
      </c>
      <c r="G27" s="31"/>
      <c r="H27" s="55"/>
      <c r="I27" s="67"/>
      <c r="J27" s="55"/>
      <c r="K27" s="59"/>
    </row>
    <row r="28" spans="1:11" x14ac:dyDescent="0.2">
      <c r="A28" s="38" t="s">
        <v>155</v>
      </c>
      <c r="B28" s="39" t="s">
        <v>144</v>
      </c>
      <c r="C28" s="39">
        <v>14</v>
      </c>
      <c r="D28" s="39">
        <v>7</v>
      </c>
      <c r="E28" s="39">
        <v>1968</v>
      </c>
      <c r="F28" s="39">
        <v>8</v>
      </c>
      <c r="G28" s="31"/>
      <c r="H28" s="55"/>
      <c r="I28" s="67"/>
      <c r="J28" s="55"/>
      <c r="K28" s="59"/>
    </row>
    <row r="29" spans="1:11" x14ac:dyDescent="0.2">
      <c r="A29" s="38" t="s">
        <v>156</v>
      </c>
      <c r="B29" s="39" t="s">
        <v>144</v>
      </c>
      <c r="C29" s="39">
        <v>19</v>
      </c>
      <c r="D29" s="39">
        <v>2</v>
      </c>
      <c r="E29" s="39">
        <v>1979</v>
      </c>
      <c r="F29" s="39">
        <v>3</v>
      </c>
      <c r="G29" s="31"/>
      <c r="H29" s="55"/>
      <c r="I29" s="67"/>
      <c r="J29" s="55"/>
      <c r="K29" s="59"/>
    </row>
    <row r="30" spans="1:11" x14ac:dyDescent="0.2">
      <c r="A30" s="38" t="s">
        <v>157</v>
      </c>
      <c r="B30" s="39" t="s">
        <v>151</v>
      </c>
      <c r="C30" s="39">
        <v>8</v>
      </c>
      <c r="D30" s="39">
        <v>12</v>
      </c>
      <c r="E30" s="39">
        <v>1978</v>
      </c>
      <c r="F30" s="39">
        <v>4</v>
      </c>
      <c r="G30" s="31"/>
      <c r="H30" s="55"/>
      <c r="I30" s="67"/>
      <c r="J30" s="55"/>
      <c r="K30" s="59"/>
    </row>
    <row r="31" spans="1:11" x14ac:dyDescent="0.2">
      <c r="A31" s="38" t="s">
        <v>158</v>
      </c>
      <c r="B31" s="39" t="s">
        <v>151</v>
      </c>
      <c r="C31" s="39">
        <v>7</v>
      </c>
      <c r="D31" s="39">
        <v>10</v>
      </c>
      <c r="E31" s="39">
        <v>1981</v>
      </c>
      <c r="F31" s="39">
        <v>1</v>
      </c>
      <c r="G31" s="31"/>
      <c r="H31" s="55"/>
      <c r="I31" s="67"/>
      <c r="J31" s="55"/>
      <c r="K31" s="59"/>
    </row>
    <row r="32" spans="1:11" x14ac:dyDescent="0.2">
      <c r="A32" s="38"/>
      <c r="B32" s="54"/>
      <c r="C32" s="54"/>
      <c r="D32" s="31"/>
      <c r="E32" s="31"/>
      <c r="F32" s="31"/>
      <c r="G32" s="31"/>
      <c r="H32" s="31"/>
      <c r="I32" s="31"/>
      <c r="J32" s="31"/>
      <c r="K32" s="59"/>
    </row>
    <row r="33" spans="1:11" x14ac:dyDescent="0.2">
      <c r="A33" s="38"/>
      <c r="B33" s="54"/>
      <c r="C33" s="54"/>
      <c r="D33" s="31"/>
      <c r="E33" s="31"/>
      <c r="F33" s="39" t="s">
        <v>29</v>
      </c>
      <c r="G33" s="31"/>
      <c r="H33" s="55"/>
      <c r="I33" s="67"/>
      <c r="J33" s="67"/>
      <c r="K33" s="59"/>
    </row>
    <row r="34" spans="1:11" x14ac:dyDescent="0.2">
      <c r="A34" s="38"/>
      <c r="B34" s="54"/>
      <c r="C34" s="54"/>
      <c r="D34" s="31"/>
      <c r="E34" s="31"/>
      <c r="F34" s="39" t="s">
        <v>159</v>
      </c>
      <c r="G34" s="31"/>
      <c r="H34" s="55"/>
      <c r="I34" s="68"/>
      <c r="J34" s="68"/>
      <c r="K34" s="59"/>
    </row>
    <row r="35" spans="1:11" ht="10.5" thickBot="1" x14ac:dyDescent="0.25">
      <c r="A35" s="61"/>
      <c r="B35" s="62"/>
      <c r="C35" s="62"/>
      <c r="D35" s="62"/>
      <c r="E35" s="62"/>
      <c r="F35" s="62"/>
      <c r="G35" s="62"/>
      <c r="H35" s="62"/>
      <c r="I35" s="62"/>
      <c r="J35" s="62"/>
      <c r="K35" s="63"/>
    </row>
    <row r="36" spans="1:11" ht="10.5" thickTop="1" x14ac:dyDescent="0.2">
      <c r="A36" s="38"/>
      <c r="B36" s="31"/>
      <c r="C36" s="31"/>
      <c r="D36" s="31"/>
      <c r="E36" s="31"/>
      <c r="F36" s="31"/>
      <c r="G36" s="31"/>
      <c r="H36" s="31"/>
      <c r="I36" s="31"/>
      <c r="J36" s="31"/>
      <c r="K36" s="40"/>
    </row>
    <row r="37" spans="1:11" ht="10.5" x14ac:dyDescent="0.25">
      <c r="A37" s="33" t="s">
        <v>160</v>
      </c>
      <c r="B37" s="31" t="s">
        <v>161</v>
      </c>
      <c r="C37" s="31"/>
      <c r="D37" s="31"/>
      <c r="E37" s="31"/>
      <c r="F37" s="31"/>
      <c r="G37" s="31"/>
      <c r="H37" s="31"/>
      <c r="I37" s="31"/>
      <c r="J37" s="31"/>
      <c r="K37" s="40"/>
    </row>
    <row r="38" spans="1:11" x14ac:dyDescent="0.2">
      <c r="A38" s="60"/>
      <c r="B38" s="31" t="s">
        <v>162</v>
      </c>
      <c r="C38" s="31"/>
      <c r="D38" s="31"/>
      <c r="E38" s="31"/>
      <c r="F38" s="31"/>
      <c r="G38" s="31"/>
      <c r="H38" s="31"/>
      <c r="I38" s="31"/>
      <c r="J38" s="31"/>
      <c r="K38" s="40"/>
    </row>
    <row r="39" spans="1:11" x14ac:dyDescent="0.2">
      <c r="A39" s="60"/>
      <c r="B39" s="31" t="s">
        <v>163</v>
      </c>
      <c r="C39" s="31"/>
      <c r="D39" s="31"/>
      <c r="E39" s="31"/>
      <c r="F39" s="31"/>
      <c r="G39" s="31"/>
      <c r="H39" s="31"/>
      <c r="I39" s="31"/>
      <c r="J39" s="31"/>
      <c r="K39" s="40"/>
    </row>
    <row r="40" spans="1:11" x14ac:dyDescent="0.2">
      <c r="A40" s="60"/>
      <c r="B40" s="31" t="s">
        <v>164</v>
      </c>
      <c r="C40" s="31"/>
      <c r="D40" s="31"/>
      <c r="E40" s="31"/>
      <c r="F40" s="31"/>
      <c r="G40" s="31"/>
      <c r="H40" s="31"/>
      <c r="I40" s="31"/>
      <c r="J40" s="31"/>
      <c r="K40" s="40"/>
    </row>
    <row r="41" spans="1:11" x14ac:dyDescent="0.2">
      <c r="A41" s="60"/>
      <c r="B41" s="31"/>
      <c r="C41" s="31"/>
      <c r="D41" s="31"/>
      <c r="E41" s="31"/>
      <c r="F41" s="31"/>
      <c r="G41" s="31"/>
      <c r="H41" s="31"/>
      <c r="I41" s="31"/>
      <c r="J41" s="31"/>
      <c r="K41" s="40"/>
    </row>
    <row r="42" spans="1:11" x14ac:dyDescent="0.2">
      <c r="A42" s="60" t="s">
        <v>33</v>
      </c>
      <c r="B42" s="31"/>
      <c r="C42" s="31"/>
      <c r="D42" s="31"/>
      <c r="E42" s="31"/>
      <c r="F42" s="31"/>
      <c r="G42" s="31"/>
      <c r="H42" s="31"/>
      <c r="I42" s="31"/>
      <c r="J42" s="31"/>
      <c r="K42" s="40"/>
    </row>
    <row r="43" spans="1:11" x14ac:dyDescent="0.2">
      <c r="A43" s="60"/>
      <c r="B43" s="31" t="s">
        <v>165</v>
      </c>
      <c r="C43" s="31" t="s">
        <v>166</v>
      </c>
      <c r="D43" s="31" t="s">
        <v>167</v>
      </c>
      <c r="E43" s="49" t="s">
        <v>168</v>
      </c>
      <c r="F43" s="31"/>
      <c r="G43" s="31"/>
      <c r="H43" s="31"/>
      <c r="I43" s="31"/>
      <c r="J43" s="31"/>
      <c r="K43" s="40"/>
    </row>
    <row r="44" spans="1:11" x14ac:dyDescent="0.2">
      <c r="A44" s="60"/>
      <c r="B44" s="31" t="s">
        <v>169</v>
      </c>
      <c r="C44" s="31" t="s">
        <v>170</v>
      </c>
      <c r="D44" s="31" t="s">
        <v>171</v>
      </c>
      <c r="E44" s="31"/>
      <c r="F44" s="31"/>
      <c r="G44" s="31"/>
      <c r="H44" s="31"/>
      <c r="I44" s="31"/>
      <c r="J44" s="31"/>
      <c r="K44" s="40"/>
    </row>
    <row r="45" spans="1:11" x14ac:dyDescent="0.2">
      <c r="A45" s="60"/>
      <c r="B45" s="31" t="s">
        <v>172</v>
      </c>
      <c r="C45" s="31"/>
      <c r="D45" s="31" t="s">
        <v>173</v>
      </c>
      <c r="E45" s="31"/>
      <c r="F45" s="31"/>
      <c r="G45" s="31"/>
      <c r="H45" s="31"/>
      <c r="I45" s="31"/>
      <c r="J45" s="31"/>
      <c r="K45" s="40"/>
    </row>
    <row r="46" spans="1:11" x14ac:dyDescent="0.2">
      <c r="A46" s="60"/>
      <c r="B46" s="31"/>
      <c r="C46" s="31"/>
      <c r="D46" s="49"/>
      <c r="E46" s="31"/>
      <c r="F46" s="31"/>
      <c r="G46" s="31"/>
      <c r="H46" s="31"/>
      <c r="I46" s="31"/>
      <c r="J46" s="31"/>
      <c r="K46" s="40"/>
    </row>
    <row r="47" spans="1:11" x14ac:dyDescent="0.2">
      <c r="A47" s="60" t="s">
        <v>63</v>
      </c>
      <c r="B47" s="31"/>
      <c r="C47" s="31"/>
      <c r="D47" s="31"/>
      <c r="E47" s="31"/>
      <c r="F47" s="31"/>
      <c r="G47" s="31"/>
      <c r="H47" s="31"/>
      <c r="I47" s="31"/>
      <c r="J47" s="31"/>
      <c r="K47" s="40"/>
    </row>
    <row r="48" spans="1:11" x14ac:dyDescent="0.2">
      <c r="A48" s="60"/>
      <c r="B48" s="31" t="s">
        <v>174</v>
      </c>
      <c r="C48" s="31"/>
      <c r="D48" s="31"/>
      <c r="E48" s="31"/>
      <c r="F48" s="31"/>
      <c r="G48" s="31"/>
      <c r="H48" s="31"/>
      <c r="I48" s="31"/>
      <c r="J48" s="31"/>
      <c r="K48" s="40"/>
    </row>
    <row r="49" spans="1:11" x14ac:dyDescent="0.2">
      <c r="A49" s="60"/>
      <c r="B49" s="31"/>
      <c r="C49" s="31"/>
      <c r="D49" s="31"/>
      <c r="E49" s="31"/>
      <c r="F49" s="31"/>
      <c r="G49" s="31"/>
      <c r="H49" s="31"/>
      <c r="I49" s="31"/>
      <c r="J49" s="31"/>
      <c r="K49" s="40"/>
    </row>
    <row r="50" spans="1:11" ht="10.5" thickBot="1" x14ac:dyDescent="0.25">
      <c r="A50" s="61"/>
      <c r="B50" s="62"/>
      <c r="C50" s="62"/>
      <c r="D50" s="62"/>
      <c r="E50" s="62"/>
      <c r="F50" s="62"/>
      <c r="G50" s="62"/>
      <c r="H50" s="62"/>
      <c r="I50" s="62"/>
      <c r="J50" s="62"/>
      <c r="K50" s="63"/>
    </row>
    <row r="51" spans="1:11" ht="10.5" thickTop="1" x14ac:dyDescent="0.2"/>
  </sheetData>
  <mergeCells count="1">
    <mergeCell ref="C9:I11"/>
  </mergeCells>
  <phoneticPr fontId="4" type="noConversion"/>
  <pageMargins left="0.75" right="0.75" top="1" bottom="1" header="0.5" footer="0.5"/>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D8C81-E6FE-46A2-90B0-5B805242562D}">
  <sheetPr>
    <tabColor theme="4" tint="0.79998168889431442"/>
  </sheetPr>
  <dimension ref="A1:J66"/>
  <sheetViews>
    <sheetView topLeftCell="A54" zoomScale="115" zoomScaleNormal="115" workbookViewId="0">
      <selection activeCell="D35" sqref="D35"/>
    </sheetView>
  </sheetViews>
  <sheetFormatPr defaultColWidth="9.26953125" defaultRowHeight="10" x14ac:dyDescent="0.2"/>
  <cols>
    <col min="1" max="1" width="9.26953125" style="2"/>
    <col min="2" max="2" width="13.26953125" style="2" customWidth="1"/>
    <col min="3" max="6" width="10.7265625" style="2" customWidth="1"/>
    <col min="7" max="7" width="4" style="2" customWidth="1"/>
    <col min="8" max="9" width="9.26953125" style="2"/>
    <col min="10" max="10" width="5" style="2" customWidth="1"/>
    <col min="11" max="16384" width="9.26953125" style="2"/>
  </cols>
  <sheetData>
    <row r="1" spans="1:10" s="11" customFormat="1" ht="11.25" customHeight="1" x14ac:dyDescent="0.25">
      <c r="A1" s="8"/>
      <c r="B1" s="9"/>
      <c r="C1" s="10"/>
      <c r="E1" s="9"/>
      <c r="F1" s="9"/>
      <c r="G1" s="9"/>
      <c r="H1" s="9"/>
      <c r="I1" s="9"/>
    </row>
    <row r="2" spans="1:10" s="11" customFormat="1" ht="15.75" customHeight="1" x14ac:dyDescent="0.25">
      <c r="A2" s="8"/>
      <c r="B2" s="9"/>
      <c r="C2" s="12" t="s">
        <v>175</v>
      </c>
      <c r="E2" s="9"/>
      <c r="F2" s="9"/>
      <c r="G2" s="9"/>
      <c r="H2" s="9"/>
      <c r="I2" s="9"/>
    </row>
    <row r="3" spans="1:10" s="11" customFormat="1" ht="12.75" customHeight="1" x14ac:dyDescent="0.25">
      <c r="A3" s="8"/>
      <c r="B3" s="9"/>
      <c r="C3" s="13" t="s">
        <v>176</v>
      </c>
      <c r="E3" s="9"/>
      <c r="F3" s="9"/>
      <c r="G3" s="9"/>
      <c r="H3" s="9"/>
      <c r="I3" s="9"/>
    </row>
    <row r="4" spans="1:10" s="11" customFormat="1" ht="15.75" customHeight="1" x14ac:dyDescent="0.25">
      <c r="A4" s="8"/>
      <c r="B4" s="9"/>
      <c r="C4" s="10"/>
      <c r="E4" s="9"/>
      <c r="F4" s="9"/>
      <c r="G4" s="9"/>
      <c r="H4" s="9"/>
      <c r="I4" s="9"/>
    </row>
    <row r="5" spans="1:10" s="17" customFormat="1" ht="9" customHeight="1" x14ac:dyDescent="0.3">
      <c r="A5" s="14"/>
      <c r="B5" s="15"/>
      <c r="C5" s="16"/>
      <c r="D5" s="16"/>
      <c r="E5" s="16"/>
      <c r="F5" s="16"/>
      <c r="G5" s="16"/>
      <c r="H5" s="16"/>
      <c r="I5" s="16"/>
    </row>
    <row r="7" spans="1:10" ht="10.5" thickBot="1" x14ac:dyDescent="0.25"/>
    <row r="8" spans="1:10" ht="11" thickTop="1" x14ac:dyDescent="0.25">
      <c r="A8" s="32"/>
      <c r="B8" s="56"/>
      <c r="C8" s="56"/>
      <c r="D8" s="56"/>
      <c r="E8" s="56"/>
      <c r="F8" s="56"/>
      <c r="G8" s="56"/>
      <c r="H8" s="56"/>
      <c r="I8" s="56"/>
      <c r="J8" s="57"/>
    </row>
    <row r="9" spans="1:10" ht="10.15" customHeight="1" x14ac:dyDescent="0.25">
      <c r="A9" s="33" t="s">
        <v>14</v>
      </c>
      <c r="B9" s="31"/>
      <c r="C9" s="85" t="s">
        <v>177</v>
      </c>
      <c r="D9" s="85"/>
      <c r="E9" s="85"/>
      <c r="F9" s="85"/>
      <c r="G9" s="85"/>
      <c r="H9" s="85"/>
      <c r="I9" s="85"/>
      <c r="J9" s="40"/>
    </row>
    <row r="10" spans="1:10" ht="10.5" x14ac:dyDescent="0.25">
      <c r="A10" s="33"/>
      <c r="B10" s="31"/>
      <c r="C10" s="85"/>
      <c r="D10" s="85"/>
      <c r="E10" s="85"/>
      <c r="F10" s="85"/>
      <c r="G10" s="85"/>
      <c r="H10" s="85"/>
      <c r="I10" s="85"/>
      <c r="J10" s="40"/>
    </row>
    <row r="11" spans="1:10" ht="10.5" x14ac:dyDescent="0.25">
      <c r="A11" s="33"/>
      <c r="B11" s="31"/>
      <c r="C11" s="85"/>
      <c r="D11" s="85"/>
      <c r="E11" s="85"/>
      <c r="F11" s="85"/>
      <c r="G11" s="85"/>
      <c r="H11" s="85"/>
      <c r="I11" s="85"/>
      <c r="J11" s="40"/>
    </row>
    <row r="12" spans="1:10" ht="10.5" x14ac:dyDescent="0.25">
      <c r="A12" s="33"/>
      <c r="B12" s="31"/>
      <c r="C12" s="31"/>
      <c r="D12" s="31"/>
      <c r="E12" s="31"/>
      <c r="F12" s="31"/>
      <c r="G12" s="31"/>
      <c r="H12" s="31"/>
      <c r="I12" s="31"/>
      <c r="J12" s="40"/>
    </row>
    <row r="13" spans="1:10" ht="10.5" x14ac:dyDescent="0.25">
      <c r="A13" s="33"/>
      <c r="B13" s="31"/>
      <c r="C13" s="31"/>
      <c r="D13" s="31"/>
      <c r="E13" s="31"/>
      <c r="F13" s="31"/>
      <c r="G13" s="31"/>
      <c r="H13" s="31"/>
      <c r="I13" s="31"/>
      <c r="J13" s="40"/>
    </row>
    <row r="14" spans="1:10" ht="9.65" customHeight="1" x14ac:dyDescent="0.25">
      <c r="A14" s="33" t="s">
        <v>178</v>
      </c>
      <c r="B14" s="31"/>
      <c r="C14" s="31"/>
      <c r="D14" s="31"/>
      <c r="E14" s="31"/>
      <c r="F14" s="31"/>
      <c r="G14" s="31"/>
      <c r="H14" s="31"/>
      <c r="I14" s="31"/>
      <c r="J14" s="40"/>
    </row>
    <row r="15" spans="1:10" ht="10.5" x14ac:dyDescent="0.25">
      <c r="A15" s="33"/>
      <c r="B15" s="31"/>
      <c r="C15" s="31"/>
      <c r="D15" s="31"/>
      <c r="E15" s="31"/>
      <c r="F15" s="31"/>
      <c r="G15" s="31"/>
      <c r="H15" s="31"/>
      <c r="I15" s="31"/>
      <c r="J15" s="40"/>
    </row>
    <row r="16" spans="1:10" ht="21.5" thickBot="1" x14ac:dyDescent="0.3">
      <c r="A16" s="43" t="s">
        <v>179</v>
      </c>
      <c r="B16" s="44">
        <v>2016</v>
      </c>
      <c r="C16" s="44">
        <f>B16+1</f>
        <v>2017</v>
      </c>
      <c r="D16" s="44">
        <f t="shared" ref="D16:F16" si="0">C16+1</f>
        <v>2018</v>
      </c>
      <c r="E16" s="44">
        <f t="shared" si="0"/>
        <v>2019</v>
      </c>
      <c r="F16" s="44">
        <f t="shared" si="0"/>
        <v>2020</v>
      </c>
      <c r="G16" s="42"/>
      <c r="H16" s="69"/>
      <c r="I16" s="69"/>
      <c r="J16" s="58"/>
    </row>
    <row r="17" spans="1:10" ht="10.5" thickTop="1" x14ac:dyDescent="0.2">
      <c r="A17" s="38" t="s">
        <v>180</v>
      </c>
      <c r="B17" s="70">
        <v>11100</v>
      </c>
      <c r="C17" s="70">
        <v>18700</v>
      </c>
      <c r="D17" s="70">
        <v>31400</v>
      </c>
      <c r="E17" s="70">
        <v>52700</v>
      </c>
      <c r="F17" s="70">
        <v>88400</v>
      </c>
      <c r="G17" s="31"/>
      <c r="H17" s="31"/>
      <c r="I17" s="31"/>
      <c r="J17" s="59"/>
    </row>
    <row r="18" spans="1:10" x14ac:dyDescent="0.2">
      <c r="A18" s="38" t="s">
        <v>181</v>
      </c>
      <c r="B18" s="70">
        <v>85800</v>
      </c>
      <c r="C18" s="70">
        <v>81300</v>
      </c>
      <c r="D18" s="70">
        <v>77100</v>
      </c>
      <c r="E18" s="70">
        <v>73100</v>
      </c>
      <c r="F18" s="70">
        <v>69300</v>
      </c>
      <c r="G18" s="31"/>
      <c r="H18" s="31"/>
      <c r="I18" s="31"/>
      <c r="J18" s="59"/>
    </row>
    <row r="19" spans="1:10" x14ac:dyDescent="0.2">
      <c r="A19" s="38" t="s">
        <v>182</v>
      </c>
      <c r="B19" s="70">
        <v>82300</v>
      </c>
      <c r="C19" s="70">
        <v>66100</v>
      </c>
      <c r="D19" s="70">
        <v>53100</v>
      </c>
      <c r="E19" s="70">
        <v>42600</v>
      </c>
      <c r="F19" s="70">
        <v>34200</v>
      </c>
      <c r="G19" s="31"/>
      <c r="H19" s="31"/>
      <c r="I19" s="31"/>
      <c r="J19" s="59"/>
    </row>
    <row r="20" spans="1:10" x14ac:dyDescent="0.2">
      <c r="A20" s="38" t="s">
        <v>183</v>
      </c>
      <c r="B20" s="70">
        <v>28700</v>
      </c>
      <c r="C20" s="70">
        <v>29300</v>
      </c>
      <c r="D20" s="70">
        <v>29900</v>
      </c>
      <c r="E20" s="70">
        <v>30500</v>
      </c>
      <c r="F20" s="70">
        <v>31100</v>
      </c>
      <c r="G20" s="31"/>
      <c r="H20" s="31"/>
      <c r="I20" s="31"/>
      <c r="J20" s="59"/>
    </row>
    <row r="21" spans="1:10" x14ac:dyDescent="0.2">
      <c r="A21" s="38" t="s">
        <v>184</v>
      </c>
      <c r="B21" s="70">
        <v>12000</v>
      </c>
      <c r="C21" s="70">
        <v>15100</v>
      </c>
      <c r="D21" s="70">
        <v>18900</v>
      </c>
      <c r="E21" s="70">
        <v>23600</v>
      </c>
      <c r="F21" s="70">
        <v>29600</v>
      </c>
      <c r="G21" s="31"/>
      <c r="H21" s="31"/>
      <c r="I21" s="31"/>
      <c r="J21" s="59"/>
    </row>
    <row r="22" spans="1:10" x14ac:dyDescent="0.2">
      <c r="A22" s="38" t="s">
        <v>185</v>
      </c>
      <c r="B22" s="70">
        <v>2800</v>
      </c>
      <c r="C22" s="70">
        <v>4900</v>
      </c>
      <c r="D22" s="70">
        <v>8600</v>
      </c>
      <c r="E22" s="70">
        <v>15000</v>
      </c>
      <c r="F22" s="70">
        <v>26200</v>
      </c>
      <c r="G22" s="31"/>
      <c r="H22" s="31"/>
      <c r="I22" s="31"/>
      <c r="J22" s="59"/>
    </row>
    <row r="23" spans="1:10" x14ac:dyDescent="0.2">
      <c r="A23" s="38"/>
      <c r="B23" s="39"/>
      <c r="C23" s="39"/>
      <c r="D23" s="39"/>
      <c r="E23" s="39"/>
      <c r="F23" s="39"/>
      <c r="G23" s="31"/>
      <c r="H23" s="31"/>
      <c r="I23" s="31"/>
      <c r="J23" s="59"/>
    </row>
    <row r="24" spans="1:10" x14ac:dyDescent="0.2">
      <c r="A24" s="38"/>
      <c r="B24" s="54"/>
      <c r="C24" s="54"/>
      <c r="D24" s="31"/>
      <c r="E24" s="31"/>
      <c r="F24" s="39"/>
      <c r="G24" s="31"/>
      <c r="H24" s="31"/>
      <c r="I24" s="31"/>
      <c r="J24" s="59"/>
    </row>
    <row r="25" spans="1:10" x14ac:dyDescent="0.2">
      <c r="A25" s="38"/>
      <c r="B25" s="54"/>
      <c r="C25" s="54"/>
      <c r="D25" s="31"/>
      <c r="E25" s="31"/>
      <c r="F25" s="39"/>
      <c r="G25" s="31"/>
      <c r="H25" s="31"/>
      <c r="I25" s="31"/>
      <c r="J25" s="59"/>
    </row>
    <row r="26" spans="1:10" ht="10.5" thickBot="1" x14ac:dyDescent="0.25">
      <c r="A26" s="61"/>
      <c r="B26" s="62"/>
      <c r="C26" s="62"/>
      <c r="D26" s="62"/>
      <c r="E26" s="62"/>
      <c r="F26" s="62"/>
      <c r="G26" s="62"/>
      <c r="H26" s="62"/>
      <c r="I26" s="62"/>
      <c r="J26" s="63"/>
    </row>
    <row r="27" spans="1:10" ht="10.5" thickTop="1" x14ac:dyDescent="0.2">
      <c r="A27" s="38"/>
      <c r="B27" s="31"/>
      <c r="C27" s="31"/>
      <c r="D27" s="31"/>
      <c r="E27" s="31"/>
      <c r="F27" s="31"/>
      <c r="G27" s="31"/>
      <c r="H27" s="31"/>
      <c r="I27" s="31"/>
      <c r="J27" s="40"/>
    </row>
    <row r="28" spans="1:10" ht="10.5" x14ac:dyDescent="0.25">
      <c r="A28" s="33" t="s">
        <v>160</v>
      </c>
      <c r="B28" s="2" t="s">
        <v>186</v>
      </c>
      <c r="C28" s="31"/>
      <c r="D28" s="31"/>
      <c r="E28" s="31"/>
      <c r="F28" s="31"/>
      <c r="G28" s="31"/>
      <c r="H28" s="31"/>
      <c r="I28" s="31"/>
      <c r="J28" s="40"/>
    </row>
    <row r="29" spans="1:10" x14ac:dyDescent="0.2">
      <c r="A29" s="60"/>
      <c r="B29" s="2" t="s">
        <v>187</v>
      </c>
      <c r="C29" s="31"/>
      <c r="D29" s="31"/>
      <c r="E29" s="31"/>
      <c r="F29" s="31"/>
      <c r="G29" s="31"/>
      <c r="H29" s="31"/>
      <c r="I29" s="31"/>
      <c r="J29" s="40"/>
    </row>
    <row r="30" spans="1:10" x14ac:dyDescent="0.2">
      <c r="A30" s="60"/>
      <c r="B30" s="31" t="s">
        <v>188</v>
      </c>
      <c r="C30" s="31"/>
      <c r="D30" s="31"/>
      <c r="E30" s="31"/>
      <c r="F30" s="31"/>
      <c r="G30" s="31"/>
      <c r="H30" s="31"/>
      <c r="I30" s="31"/>
      <c r="J30" s="40"/>
    </row>
    <row r="31" spans="1:10" x14ac:dyDescent="0.2">
      <c r="A31" s="60"/>
      <c r="B31" s="31"/>
      <c r="C31" s="31"/>
      <c r="D31" s="31"/>
      <c r="E31" s="31"/>
      <c r="F31" s="31"/>
      <c r="G31" s="31"/>
      <c r="H31" s="31"/>
      <c r="I31" s="31"/>
      <c r="J31" s="40"/>
    </row>
    <row r="32" spans="1:10" x14ac:dyDescent="0.2">
      <c r="A32" s="60"/>
      <c r="B32" s="31"/>
      <c r="C32" s="31"/>
      <c r="D32" s="31"/>
      <c r="E32" s="31"/>
      <c r="F32" s="31"/>
      <c r="G32" s="31"/>
      <c r="H32" s="31"/>
      <c r="I32" s="31"/>
      <c r="J32" s="40"/>
    </row>
    <row r="33" spans="1:10" x14ac:dyDescent="0.2">
      <c r="A33" s="60" t="s">
        <v>33</v>
      </c>
      <c r="B33" s="31"/>
      <c r="C33" s="31"/>
      <c r="D33" s="31"/>
      <c r="E33" s="31"/>
      <c r="F33" s="31"/>
      <c r="G33" s="31"/>
      <c r="H33" s="31"/>
      <c r="I33" s="31"/>
      <c r="J33" s="40"/>
    </row>
    <row r="34" spans="1:10" x14ac:dyDescent="0.2">
      <c r="A34" s="60"/>
      <c r="B34" s="31" t="s">
        <v>189</v>
      </c>
      <c r="C34" s="31"/>
      <c r="D34" s="31"/>
      <c r="E34" s="49"/>
      <c r="F34" s="31"/>
      <c r="G34" s="31"/>
      <c r="H34" s="31"/>
      <c r="I34" s="31"/>
      <c r="J34" s="40"/>
    </row>
    <row r="35" spans="1:10" x14ac:dyDescent="0.2">
      <c r="A35" s="60"/>
      <c r="B35" s="31"/>
      <c r="C35" s="31"/>
      <c r="D35" s="49"/>
      <c r="E35" s="31"/>
      <c r="F35" s="31"/>
      <c r="G35" s="31"/>
      <c r="H35" s="31"/>
      <c r="I35" s="31"/>
      <c r="J35" s="40"/>
    </row>
    <row r="36" spans="1:10" x14ac:dyDescent="0.2">
      <c r="A36" s="60" t="s">
        <v>63</v>
      </c>
      <c r="B36" s="31"/>
      <c r="C36" s="31"/>
      <c r="D36" s="31"/>
      <c r="E36" s="31"/>
      <c r="F36" s="31"/>
      <c r="G36" s="31"/>
      <c r="H36" s="31"/>
      <c r="I36" s="31"/>
      <c r="J36" s="40"/>
    </row>
    <row r="37" spans="1:10" x14ac:dyDescent="0.2">
      <c r="A37" s="60"/>
      <c r="B37" s="31" t="s">
        <v>64</v>
      </c>
      <c r="C37" s="31"/>
      <c r="D37" s="31"/>
      <c r="E37" s="31"/>
      <c r="F37" s="31"/>
      <c r="G37" s="31"/>
      <c r="H37" s="31"/>
      <c r="I37" s="31"/>
      <c r="J37" s="40"/>
    </row>
    <row r="38" spans="1:10" ht="10.5" thickBot="1" x14ac:dyDescent="0.25">
      <c r="A38" s="61"/>
      <c r="B38" s="62"/>
      <c r="C38" s="62"/>
      <c r="D38" s="62"/>
      <c r="E38" s="62"/>
      <c r="F38" s="62"/>
      <c r="G38" s="62"/>
      <c r="H38" s="62"/>
      <c r="I38" s="62"/>
      <c r="J38" s="63"/>
    </row>
    <row r="39" spans="1:10" ht="10.5" thickTop="1" x14ac:dyDescent="0.2"/>
    <row r="43" spans="1:10" ht="21.5" thickBot="1" x14ac:dyDescent="0.3">
      <c r="A43" s="43" t="s">
        <v>179</v>
      </c>
      <c r="B43" s="44">
        <v>2020</v>
      </c>
    </row>
    <row r="44" spans="1:10" ht="10.5" thickTop="1" x14ac:dyDescent="0.2">
      <c r="A44" s="38" t="s">
        <v>180</v>
      </c>
      <c r="B44" s="70">
        <v>88400</v>
      </c>
    </row>
    <row r="45" spans="1:10" x14ac:dyDescent="0.2">
      <c r="A45" s="38" t="s">
        <v>181</v>
      </c>
      <c r="B45" s="70">
        <v>69300</v>
      </c>
    </row>
    <row r="46" spans="1:10" x14ac:dyDescent="0.2">
      <c r="A46" s="38" t="s">
        <v>182</v>
      </c>
      <c r="B46" s="70">
        <v>34200</v>
      </c>
    </row>
    <row r="47" spans="1:10" x14ac:dyDescent="0.2">
      <c r="A47" s="38" t="s">
        <v>183</v>
      </c>
      <c r="B47" s="70">
        <v>31100</v>
      </c>
    </row>
    <row r="48" spans="1:10" x14ac:dyDescent="0.2">
      <c r="A48" s="38" t="s">
        <v>184</v>
      </c>
      <c r="B48" s="70">
        <v>29600</v>
      </c>
    </row>
    <row r="49" spans="1:6" x14ac:dyDescent="0.2">
      <c r="A49" s="38" t="s">
        <v>185</v>
      </c>
      <c r="B49" s="70">
        <v>26200</v>
      </c>
    </row>
    <row r="60" spans="1:6" ht="21.5" thickBot="1" x14ac:dyDescent="0.3">
      <c r="A60" s="43" t="s">
        <v>179</v>
      </c>
      <c r="B60" s="44">
        <v>2016</v>
      </c>
      <c r="C60" s="44">
        <f>B60+1</f>
        <v>2017</v>
      </c>
      <c r="D60" s="44">
        <f t="shared" ref="D60" si="1">C60+1</f>
        <v>2018</v>
      </c>
      <c r="E60" s="44">
        <f t="shared" ref="E60" si="2">D60+1</f>
        <v>2019</v>
      </c>
      <c r="F60" s="44">
        <f t="shared" ref="F60" si="3">E60+1</f>
        <v>2020</v>
      </c>
    </row>
    <row r="61" spans="1:6" ht="10.5" thickTop="1" x14ac:dyDescent="0.2">
      <c r="A61" s="38" t="s">
        <v>180</v>
      </c>
      <c r="B61" s="70">
        <v>11100</v>
      </c>
      <c r="C61" s="70">
        <v>18700</v>
      </c>
      <c r="D61" s="70">
        <v>31400</v>
      </c>
      <c r="E61" s="70">
        <v>52700</v>
      </c>
      <c r="F61" s="70">
        <v>88400</v>
      </c>
    </row>
    <row r="62" spans="1:6" x14ac:dyDescent="0.2">
      <c r="A62" s="38" t="s">
        <v>181</v>
      </c>
      <c r="B62" s="70">
        <v>85800</v>
      </c>
      <c r="C62" s="70">
        <v>81300</v>
      </c>
      <c r="D62" s="70">
        <v>77100</v>
      </c>
      <c r="E62" s="70">
        <v>73100</v>
      </c>
      <c r="F62" s="70">
        <v>69300</v>
      </c>
    </row>
    <row r="63" spans="1:6" x14ac:dyDescent="0.2">
      <c r="A63" s="38" t="s">
        <v>182</v>
      </c>
      <c r="B63" s="70">
        <v>82300</v>
      </c>
      <c r="C63" s="70">
        <v>66100</v>
      </c>
      <c r="D63" s="70">
        <v>53100</v>
      </c>
      <c r="E63" s="70">
        <v>42600</v>
      </c>
      <c r="F63" s="70">
        <v>34200</v>
      </c>
    </row>
    <row r="64" spans="1:6" x14ac:dyDescent="0.2">
      <c r="A64" s="38" t="s">
        <v>183</v>
      </c>
      <c r="B64" s="70">
        <v>28700</v>
      </c>
      <c r="C64" s="70">
        <v>29300</v>
      </c>
      <c r="D64" s="70">
        <v>29900</v>
      </c>
      <c r="E64" s="70">
        <v>30500</v>
      </c>
      <c r="F64" s="70">
        <v>31100</v>
      </c>
    </row>
    <row r="65" spans="1:6" x14ac:dyDescent="0.2">
      <c r="A65" s="38" t="s">
        <v>184</v>
      </c>
      <c r="B65" s="70">
        <v>12000</v>
      </c>
      <c r="C65" s="70">
        <v>15100</v>
      </c>
      <c r="D65" s="70">
        <v>18900</v>
      </c>
      <c r="E65" s="70">
        <v>23600</v>
      </c>
      <c r="F65" s="70">
        <v>29600</v>
      </c>
    </row>
    <row r="66" spans="1:6" x14ac:dyDescent="0.2">
      <c r="A66" s="38" t="s">
        <v>185</v>
      </c>
      <c r="B66" s="70">
        <v>2800</v>
      </c>
      <c r="C66" s="70">
        <v>4900</v>
      </c>
      <c r="D66" s="70">
        <v>8600</v>
      </c>
      <c r="E66" s="70">
        <v>15000</v>
      </c>
      <c r="F66" s="70">
        <v>26200</v>
      </c>
    </row>
  </sheetData>
  <mergeCells count="1">
    <mergeCell ref="C9:I11"/>
  </mergeCell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
  <sheetViews>
    <sheetView showGridLines="0" zoomScale="85" zoomScaleNormal="85" workbookViewId="0"/>
  </sheetViews>
  <sheetFormatPr defaultRowHeight="12.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79998168889431442"/>
  </sheetPr>
  <dimension ref="A1:J56"/>
  <sheetViews>
    <sheetView topLeftCell="A7" zoomScale="115" zoomScaleNormal="115" workbookViewId="0">
      <selection activeCell="F28" sqref="F28"/>
    </sheetView>
  </sheetViews>
  <sheetFormatPr defaultColWidth="9.26953125" defaultRowHeight="10" outlineLevelRow="1" x14ac:dyDescent="0.2"/>
  <cols>
    <col min="1" max="1" width="11.7265625" style="1" customWidth="1"/>
    <col min="2" max="6" width="9.7265625" style="1" customWidth="1"/>
    <col min="7" max="7" width="16.453125" style="1" customWidth="1"/>
    <col min="8" max="8" width="13.26953125" style="1" customWidth="1"/>
    <col min="9" max="9" width="10.54296875" style="1" customWidth="1"/>
    <col min="10" max="11" width="13.26953125" style="1" customWidth="1"/>
    <col min="12" max="13" width="13.26953125" style="1" bestFit="1" customWidth="1"/>
    <col min="14" max="14" width="10.54296875" style="1" bestFit="1" customWidth="1"/>
    <col min="15" max="16384" width="9.26953125" style="1"/>
  </cols>
  <sheetData>
    <row r="1" spans="1:10" s="11" customFormat="1" ht="11.25" customHeight="1" x14ac:dyDescent="0.25">
      <c r="A1" s="8"/>
      <c r="B1" s="9"/>
      <c r="C1" s="10"/>
      <c r="E1" s="9"/>
      <c r="F1" s="9"/>
      <c r="G1" s="9"/>
      <c r="H1" s="9"/>
    </row>
    <row r="2" spans="1:10" s="11" customFormat="1" ht="15.75" customHeight="1" x14ac:dyDescent="0.25">
      <c r="A2" s="8"/>
      <c r="B2" s="9"/>
      <c r="C2" s="12" t="s">
        <v>12</v>
      </c>
      <c r="E2" s="9"/>
      <c r="F2" s="9"/>
      <c r="G2" s="9"/>
      <c r="H2" s="9"/>
    </row>
    <row r="3" spans="1:10" s="11" customFormat="1" ht="12.75" customHeight="1" x14ac:dyDescent="0.25">
      <c r="A3" s="8"/>
      <c r="B3" s="9"/>
      <c r="C3" s="13" t="s">
        <v>13</v>
      </c>
      <c r="E3" s="9"/>
      <c r="F3" s="9"/>
      <c r="G3" s="9"/>
      <c r="H3" s="9"/>
    </row>
    <row r="4" spans="1:10" s="11" customFormat="1" ht="15.75" customHeight="1" x14ac:dyDescent="0.25">
      <c r="A4" s="8"/>
      <c r="B4" s="9"/>
      <c r="C4" s="10"/>
      <c r="E4" s="9"/>
      <c r="F4" s="9"/>
      <c r="G4" s="9"/>
      <c r="H4" s="9"/>
    </row>
    <row r="5" spans="1:10" s="17" customFormat="1" ht="9" customHeight="1" x14ac:dyDescent="0.3">
      <c r="A5" s="14"/>
      <c r="B5" s="15"/>
      <c r="C5" s="16"/>
      <c r="D5" s="16"/>
      <c r="E5" s="16"/>
      <c r="F5" s="16"/>
      <c r="G5" s="16"/>
      <c r="H5" s="16"/>
    </row>
    <row r="6" spans="1:10" ht="10.5" thickBot="1" x14ac:dyDescent="0.25">
      <c r="A6" s="2"/>
      <c r="B6" s="2"/>
      <c r="C6" s="2"/>
      <c r="D6" s="2"/>
      <c r="E6" s="2"/>
      <c r="F6" s="2"/>
      <c r="G6" s="2"/>
      <c r="H6" s="2"/>
      <c r="I6" s="2"/>
      <c r="J6" s="2"/>
    </row>
    <row r="7" spans="1:10" ht="11" thickTop="1" x14ac:dyDescent="0.25">
      <c r="A7" s="32"/>
      <c r="B7" s="56"/>
      <c r="C7" s="56"/>
      <c r="D7" s="56"/>
      <c r="E7" s="56"/>
      <c r="F7" s="56"/>
      <c r="G7" s="57"/>
      <c r="H7" s="2"/>
      <c r="I7" s="2"/>
      <c r="J7" s="2"/>
    </row>
    <row r="8" spans="1:10" ht="10.5" x14ac:dyDescent="0.25">
      <c r="A8" s="33" t="s">
        <v>14</v>
      </c>
      <c r="B8" s="31"/>
      <c r="C8" s="83" t="s">
        <v>15</v>
      </c>
      <c r="D8" s="83"/>
      <c r="E8" s="83"/>
      <c r="F8" s="83"/>
      <c r="G8" s="84"/>
      <c r="H8" s="2"/>
      <c r="I8" s="2"/>
      <c r="J8" s="2"/>
    </row>
    <row r="9" spans="1:10" ht="10.5" x14ac:dyDescent="0.25">
      <c r="A9" s="33"/>
      <c r="B9" s="31"/>
      <c r="C9" s="83"/>
      <c r="D9" s="83"/>
      <c r="E9" s="83"/>
      <c r="F9" s="83"/>
      <c r="G9" s="84"/>
      <c r="H9" s="2"/>
      <c r="I9" s="2"/>
      <c r="J9" s="2"/>
    </row>
    <row r="10" spans="1:10" ht="10.5" x14ac:dyDescent="0.25">
      <c r="A10" s="33"/>
      <c r="B10" s="31"/>
      <c r="C10" s="83"/>
      <c r="D10" s="83"/>
      <c r="E10" s="83"/>
      <c r="F10" s="83"/>
      <c r="G10" s="84"/>
      <c r="H10" s="2"/>
      <c r="I10" s="2"/>
      <c r="J10" s="2"/>
    </row>
    <row r="11" spans="1:10" ht="10.5" x14ac:dyDescent="0.25">
      <c r="A11" s="33"/>
      <c r="B11" s="31"/>
      <c r="C11" s="71"/>
      <c r="D11" s="71"/>
      <c r="E11" s="71"/>
      <c r="F11" s="71"/>
      <c r="G11" s="72"/>
      <c r="H11" s="2"/>
      <c r="I11" s="2"/>
      <c r="J11" s="2"/>
    </row>
    <row r="12" spans="1:10" ht="10.5" x14ac:dyDescent="0.25">
      <c r="A12" s="33"/>
      <c r="B12" s="31"/>
      <c r="C12" s="31"/>
      <c r="D12" s="31"/>
      <c r="E12" s="31"/>
      <c r="F12" s="31"/>
      <c r="G12" s="40"/>
      <c r="H12" s="2"/>
      <c r="I12" s="2"/>
      <c r="J12" s="2"/>
    </row>
    <row r="13" spans="1:10" ht="10.5" x14ac:dyDescent="0.25">
      <c r="A13" s="33"/>
      <c r="B13" s="31"/>
      <c r="C13" s="31"/>
      <c r="D13" s="31"/>
      <c r="E13" s="31"/>
      <c r="F13" s="31"/>
      <c r="G13" s="40"/>
      <c r="H13" s="2"/>
      <c r="I13" s="2"/>
      <c r="J13" s="2"/>
    </row>
    <row r="14" spans="1:10" s="3" customFormat="1" ht="11" thickBot="1" x14ac:dyDescent="0.3">
      <c r="A14" s="34" t="s">
        <v>16</v>
      </c>
      <c r="B14" s="35" t="s">
        <v>17</v>
      </c>
      <c r="C14" s="35" t="s">
        <v>18</v>
      </c>
      <c r="D14" s="35" t="s">
        <v>19</v>
      </c>
      <c r="E14" s="35" t="s">
        <v>20</v>
      </c>
      <c r="F14" s="36"/>
      <c r="G14" s="37"/>
      <c r="I14" s="2"/>
    </row>
    <row r="15" spans="1:10" ht="10.5" hidden="1" outlineLevel="1" thickTop="1" x14ac:dyDescent="0.2">
      <c r="A15" s="38" t="s">
        <v>21</v>
      </c>
      <c r="B15" s="39" t="s">
        <v>22</v>
      </c>
      <c r="C15" s="39">
        <v>2005</v>
      </c>
      <c r="D15" s="45">
        <v>4400</v>
      </c>
      <c r="E15" s="45">
        <v>130</v>
      </c>
      <c r="F15" s="39"/>
      <c r="G15" s="40"/>
      <c r="H15" s="2"/>
      <c r="I15" s="2"/>
      <c r="J15" s="3"/>
    </row>
    <row r="16" spans="1:10" hidden="1" outlineLevel="1" x14ac:dyDescent="0.2">
      <c r="A16" s="38" t="s">
        <v>21</v>
      </c>
      <c r="B16" s="39" t="s">
        <v>23</v>
      </c>
      <c r="C16" s="39">
        <v>2005</v>
      </c>
      <c r="D16" s="45">
        <v>3800</v>
      </c>
      <c r="E16" s="45">
        <v>120</v>
      </c>
      <c r="F16" s="39"/>
      <c r="G16" s="40"/>
      <c r="H16" s="2"/>
      <c r="I16" s="2"/>
      <c r="J16" s="3"/>
    </row>
    <row r="17" spans="1:10" hidden="1" outlineLevel="1" x14ac:dyDescent="0.2">
      <c r="A17" s="38" t="s">
        <v>21</v>
      </c>
      <c r="B17" s="39" t="s">
        <v>24</v>
      </c>
      <c r="C17" s="39">
        <v>2005</v>
      </c>
      <c r="D17" s="45">
        <v>3100</v>
      </c>
      <c r="E17" s="45">
        <v>90</v>
      </c>
      <c r="F17" s="39"/>
      <c r="G17" s="40"/>
      <c r="H17" s="2"/>
      <c r="I17" s="2"/>
      <c r="J17" s="3"/>
    </row>
    <row r="18" spans="1:10" hidden="1" outlineLevel="1" x14ac:dyDescent="0.2">
      <c r="A18" s="38" t="s">
        <v>21</v>
      </c>
      <c r="B18" s="39" t="s">
        <v>25</v>
      </c>
      <c r="C18" s="39">
        <v>2005</v>
      </c>
      <c r="D18" s="45">
        <v>400</v>
      </c>
      <c r="E18" s="45">
        <v>30</v>
      </c>
      <c r="F18" s="39"/>
      <c r="G18" s="40"/>
      <c r="H18" s="2"/>
      <c r="I18" s="2"/>
      <c r="J18" s="3"/>
    </row>
    <row r="19" spans="1:10" hidden="1" outlineLevel="1" x14ac:dyDescent="0.2">
      <c r="A19" s="38" t="s">
        <v>21</v>
      </c>
      <c r="B19" s="39" t="s">
        <v>26</v>
      </c>
      <c r="C19" s="39">
        <v>2005</v>
      </c>
      <c r="D19" s="45">
        <v>900</v>
      </c>
      <c r="E19" s="45">
        <v>40</v>
      </c>
      <c r="F19" s="39"/>
      <c r="G19" s="40"/>
      <c r="H19" s="2"/>
      <c r="I19" s="2"/>
      <c r="J19" s="3"/>
    </row>
    <row r="20" spans="1:10" hidden="1" outlineLevel="1" x14ac:dyDescent="0.2">
      <c r="A20" s="38" t="s">
        <v>21</v>
      </c>
      <c r="B20" s="39" t="s">
        <v>22</v>
      </c>
      <c r="C20" s="39">
        <v>2006</v>
      </c>
      <c r="D20" s="45">
        <v>4800</v>
      </c>
      <c r="E20" s="45">
        <v>240</v>
      </c>
      <c r="F20" s="39"/>
      <c r="G20" s="40"/>
      <c r="H20" s="2"/>
      <c r="I20" s="2"/>
      <c r="J20" s="3"/>
    </row>
    <row r="21" spans="1:10" hidden="1" outlineLevel="1" x14ac:dyDescent="0.2">
      <c r="A21" s="38" t="s">
        <v>21</v>
      </c>
      <c r="B21" s="39" t="s">
        <v>23</v>
      </c>
      <c r="C21" s="39">
        <v>2006</v>
      </c>
      <c r="D21" s="45">
        <v>3600</v>
      </c>
      <c r="E21" s="45">
        <v>130</v>
      </c>
      <c r="F21" s="39"/>
      <c r="G21" s="40"/>
      <c r="H21" s="2"/>
      <c r="I21" s="2"/>
      <c r="J21" s="3"/>
    </row>
    <row r="22" spans="1:10" hidden="1" outlineLevel="1" x14ac:dyDescent="0.2">
      <c r="A22" s="38" t="s">
        <v>21</v>
      </c>
      <c r="B22" s="39" t="s">
        <v>24</v>
      </c>
      <c r="C22" s="39">
        <v>2006</v>
      </c>
      <c r="D22" s="45">
        <v>3300</v>
      </c>
      <c r="E22" s="45">
        <v>80</v>
      </c>
      <c r="F22" s="39"/>
      <c r="G22" s="40"/>
      <c r="H22" s="2"/>
      <c r="I22" s="2"/>
      <c r="J22" s="3"/>
    </row>
    <row r="23" spans="1:10" hidden="1" outlineLevel="1" x14ac:dyDescent="0.2">
      <c r="A23" s="38" t="s">
        <v>21</v>
      </c>
      <c r="B23" s="39" t="s">
        <v>25</v>
      </c>
      <c r="C23" s="39">
        <v>2006</v>
      </c>
      <c r="D23" s="45">
        <v>800</v>
      </c>
      <c r="E23" s="45">
        <v>30</v>
      </c>
      <c r="F23" s="39"/>
      <c r="G23" s="40"/>
      <c r="H23" s="2"/>
      <c r="I23" s="2"/>
      <c r="J23" s="3"/>
    </row>
    <row r="24" spans="1:10" hidden="1" outlineLevel="1" x14ac:dyDescent="0.2">
      <c r="A24" s="38" t="s">
        <v>21</v>
      </c>
      <c r="B24" s="39" t="s">
        <v>26</v>
      </c>
      <c r="C24" s="39">
        <v>2006</v>
      </c>
      <c r="D24" s="45">
        <v>1200</v>
      </c>
      <c r="E24" s="45">
        <v>50</v>
      </c>
      <c r="F24" s="39"/>
      <c r="G24" s="40"/>
      <c r="H24" s="2"/>
      <c r="I24" s="2"/>
      <c r="J24" s="3"/>
    </row>
    <row r="25" spans="1:10" ht="10.5" collapsed="1" thickTop="1" x14ac:dyDescent="0.2">
      <c r="A25" s="38" t="s">
        <v>27</v>
      </c>
      <c r="B25" s="39" t="s">
        <v>24</v>
      </c>
      <c r="C25" s="39">
        <v>2005</v>
      </c>
      <c r="D25" s="45">
        <v>500</v>
      </c>
      <c r="E25" s="45">
        <v>30</v>
      </c>
      <c r="F25" s="39"/>
      <c r="G25" s="40"/>
      <c r="H25" s="2"/>
      <c r="I25" s="2"/>
      <c r="J25" s="3"/>
    </row>
    <row r="26" spans="1:10" x14ac:dyDescent="0.2">
      <c r="A26" s="38" t="s">
        <v>27</v>
      </c>
      <c r="B26" s="39" t="s">
        <v>25</v>
      </c>
      <c r="C26" s="39">
        <v>2005</v>
      </c>
      <c r="D26" s="45">
        <v>400</v>
      </c>
      <c r="E26" s="45">
        <v>20</v>
      </c>
      <c r="F26" s="39"/>
      <c r="G26" s="40"/>
      <c r="H26" s="2"/>
      <c r="I26" s="2"/>
      <c r="J26" s="3"/>
    </row>
    <row r="27" spans="1:10" x14ac:dyDescent="0.2">
      <c r="A27" s="38" t="s">
        <v>27</v>
      </c>
      <c r="B27" s="39" t="s">
        <v>26</v>
      </c>
      <c r="C27" s="39">
        <v>2005</v>
      </c>
      <c r="D27" s="45">
        <v>0</v>
      </c>
      <c r="E27" s="45">
        <v>0</v>
      </c>
      <c r="F27" s="39"/>
      <c r="G27" s="40"/>
      <c r="H27" s="2"/>
      <c r="I27" s="2"/>
      <c r="J27" s="3"/>
    </row>
    <row r="28" spans="1:10" x14ac:dyDescent="0.2">
      <c r="A28" s="38" t="s">
        <v>27</v>
      </c>
      <c r="B28" s="39" t="s">
        <v>24</v>
      </c>
      <c r="C28" s="39">
        <v>2006</v>
      </c>
      <c r="D28" s="45">
        <v>800</v>
      </c>
      <c r="E28" s="45">
        <v>30</v>
      </c>
      <c r="F28" s="39"/>
      <c r="G28" s="40"/>
      <c r="H28" s="2"/>
      <c r="I28" s="2"/>
      <c r="J28" s="3"/>
    </row>
    <row r="29" spans="1:10" x14ac:dyDescent="0.2">
      <c r="A29" s="38" t="s">
        <v>27</v>
      </c>
      <c r="B29" s="39" t="s">
        <v>25</v>
      </c>
      <c r="C29" s="39">
        <v>2006</v>
      </c>
      <c r="D29" s="45">
        <v>500</v>
      </c>
      <c r="E29" s="45">
        <v>10</v>
      </c>
      <c r="F29" s="39"/>
      <c r="G29" s="40"/>
      <c r="H29" s="2"/>
      <c r="I29" s="2"/>
      <c r="J29" s="3"/>
    </row>
    <row r="30" spans="1:10" x14ac:dyDescent="0.2">
      <c r="A30" s="38" t="s">
        <v>27</v>
      </c>
      <c r="B30" s="39" t="s">
        <v>26</v>
      </c>
      <c r="C30" s="39">
        <v>2006</v>
      </c>
      <c r="D30" s="45">
        <v>300</v>
      </c>
      <c r="E30" s="45">
        <v>20</v>
      </c>
      <c r="F30" s="39"/>
      <c r="G30" s="40"/>
      <c r="H30" s="2"/>
      <c r="I30" s="2"/>
      <c r="J30" s="3"/>
    </row>
    <row r="31" spans="1:10" hidden="1" outlineLevel="1" x14ac:dyDescent="0.2">
      <c r="A31" s="38" t="s">
        <v>28</v>
      </c>
      <c r="B31" s="39" t="s">
        <v>22</v>
      </c>
      <c r="C31" s="39">
        <v>2005</v>
      </c>
      <c r="D31" s="45">
        <v>8100</v>
      </c>
      <c r="E31" s="45">
        <v>680</v>
      </c>
      <c r="F31" s="39"/>
      <c r="G31" s="40"/>
      <c r="H31" s="2"/>
      <c r="I31" s="2"/>
      <c r="J31" s="3"/>
    </row>
    <row r="32" spans="1:10" hidden="1" outlineLevel="1" x14ac:dyDescent="0.2">
      <c r="A32" s="38" t="s">
        <v>28</v>
      </c>
      <c r="B32" s="39" t="s">
        <v>23</v>
      </c>
      <c r="C32" s="39">
        <v>2005</v>
      </c>
      <c r="D32" s="45">
        <v>7600</v>
      </c>
      <c r="E32" s="45">
        <v>380</v>
      </c>
      <c r="F32" s="39"/>
      <c r="G32" s="40"/>
      <c r="H32" s="2"/>
      <c r="I32" s="2"/>
      <c r="J32" s="3"/>
    </row>
    <row r="33" spans="1:10" hidden="1" outlineLevel="1" x14ac:dyDescent="0.2">
      <c r="A33" s="38" t="s">
        <v>28</v>
      </c>
      <c r="B33" s="39" t="s">
        <v>24</v>
      </c>
      <c r="C33" s="39">
        <v>2005</v>
      </c>
      <c r="D33" s="45">
        <v>3600</v>
      </c>
      <c r="E33" s="45">
        <v>120</v>
      </c>
      <c r="F33" s="39"/>
      <c r="G33" s="40"/>
      <c r="H33" s="2"/>
      <c r="I33" s="2"/>
      <c r="J33" s="3"/>
    </row>
    <row r="34" spans="1:10" hidden="1" outlineLevel="1" x14ac:dyDescent="0.2">
      <c r="A34" s="38" t="s">
        <v>28</v>
      </c>
      <c r="B34" s="39" t="s">
        <v>25</v>
      </c>
      <c r="C34" s="39">
        <v>2005</v>
      </c>
      <c r="D34" s="45">
        <v>6400</v>
      </c>
      <c r="E34" s="45">
        <v>360</v>
      </c>
      <c r="F34" s="39"/>
      <c r="G34" s="40"/>
      <c r="H34" s="2"/>
      <c r="I34" s="2"/>
      <c r="J34" s="3"/>
    </row>
    <row r="35" spans="1:10" hidden="1" outlineLevel="1" x14ac:dyDescent="0.2">
      <c r="A35" s="38" t="s">
        <v>28</v>
      </c>
      <c r="B35" s="39" t="s">
        <v>26</v>
      </c>
      <c r="C35" s="39">
        <v>2005</v>
      </c>
      <c r="D35" s="45">
        <v>4400</v>
      </c>
      <c r="E35" s="45">
        <v>130</v>
      </c>
      <c r="F35" s="39"/>
      <c r="G35" s="40"/>
      <c r="H35" s="2"/>
      <c r="I35" s="2"/>
      <c r="J35" s="3"/>
    </row>
    <row r="36" spans="1:10" hidden="1" outlineLevel="1" x14ac:dyDescent="0.2">
      <c r="A36" s="38" t="s">
        <v>28</v>
      </c>
      <c r="B36" s="39" t="s">
        <v>22</v>
      </c>
      <c r="C36" s="39">
        <v>2006</v>
      </c>
      <c r="D36" s="45">
        <v>8300</v>
      </c>
      <c r="E36" s="45">
        <v>400</v>
      </c>
      <c r="F36" s="39"/>
      <c r="G36" s="40"/>
      <c r="H36" s="2"/>
      <c r="I36" s="2"/>
      <c r="J36" s="3"/>
    </row>
    <row r="37" spans="1:10" hidden="1" outlineLevel="1" x14ac:dyDescent="0.2">
      <c r="A37" s="38" t="s">
        <v>28</v>
      </c>
      <c r="B37" s="39" t="s">
        <v>23</v>
      </c>
      <c r="C37" s="39">
        <v>2006</v>
      </c>
      <c r="D37" s="45">
        <v>9700</v>
      </c>
      <c r="E37" s="45">
        <v>440</v>
      </c>
      <c r="F37" s="39"/>
      <c r="G37" s="40"/>
      <c r="H37" s="2"/>
      <c r="I37" s="2"/>
      <c r="J37" s="3"/>
    </row>
    <row r="38" spans="1:10" hidden="1" outlineLevel="1" x14ac:dyDescent="0.2">
      <c r="A38" s="38" t="s">
        <v>28</v>
      </c>
      <c r="B38" s="39" t="s">
        <v>24</v>
      </c>
      <c r="C38" s="39">
        <v>2006</v>
      </c>
      <c r="D38" s="45">
        <v>7300</v>
      </c>
      <c r="E38" s="45">
        <v>230</v>
      </c>
      <c r="F38" s="39"/>
      <c r="G38" s="40"/>
      <c r="H38" s="2"/>
      <c r="I38" s="2"/>
      <c r="J38" s="3"/>
    </row>
    <row r="39" spans="1:10" hidden="1" outlineLevel="1" x14ac:dyDescent="0.2">
      <c r="A39" s="38" t="s">
        <v>28</v>
      </c>
      <c r="B39" s="39" t="s">
        <v>25</v>
      </c>
      <c r="C39" s="39">
        <v>2006</v>
      </c>
      <c r="D39" s="45">
        <v>5200</v>
      </c>
      <c r="E39" s="45">
        <v>140</v>
      </c>
      <c r="F39" s="39"/>
      <c r="G39" s="40"/>
      <c r="H39" s="2"/>
      <c r="I39" s="2"/>
      <c r="J39" s="3"/>
    </row>
    <row r="40" spans="1:10" hidden="1" outlineLevel="1" x14ac:dyDescent="0.2">
      <c r="A40" s="38" t="s">
        <v>28</v>
      </c>
      <c r="B40" s="39" t="s">
        <v>26</v>
      </c>
      <c r="C40" s="39">
        <v>2006</v>
      </c>
      <c r="D40" s="45">
        <v>3000</v>
      </c>
      <c r="E40" s="45">
        <v>90</v>
      </c>
      <c r="F40" s="39"/>
      <c r="G40" s="40"/>
      <c r="H40" s="2"/>
      <c r="I40" s="2"/>
      <c r="J40" s="3"/>
    </row>
    <row r="41" spans="1:10" collapsed="1" x14ac:dyDescent="0.2">
      <c r="A41" s="38"/>
      <c r="B41" s="31"/>
      <c r="C41" s="31"/>
      <c r="D41" s="73"/>
      <c r="E41" s="73"/>
      <c r="F41" s="31"/>
      <c r="G41" s="59"/>
      <c r="H41" s="2"/>
      <c r="I41" s="2"/>
      <c r="J41" s="3"/>
    </row>
    <row r="42" spans="1:10" x14ac:dyDescent="0.2">
      <c r="A42" s="38" t="s">
        <v>29</v>
      </c>
      <c r="B42" s="31"/>
      <c r="C42" s="31"/>
      <c r="D42" s="45">
        <f>SUM(D15:D40)</f>
        <v>92400</v>
      </c>
      <c r="E42" s="45">
        <f>SUM(E15:E40)</f>
        <v>4020</v>
      </c>
      <c r="F42" s="31"/>
      <c r="G42" s="59"/>
      <c r="H42" s="2"/>
      <c r="I42" s="2"/>
      <c r="J42" s="2"/>
    </row>
    <row r="43" spans="1:10" ht="10.5" thickBot="1" x14ac:dyDescent="0.25">
      <c r="A43" s="61"/>
      <c r="B43" s="62"/>
      <c r="C43" s="62"/>
      <c r="D43" s="62"/>
      <c r="E43" s="62"/>
      <c r="F43" s="62"/>
      <c r="G43" s="63"/>
      <c r="H43" s="2"/>
      <c r="I43" s="2"/>
      <c r="J43" s="2"/>
    </row>
    <row r="44" spans="1:10" ht="10.5" thickTop="1" x14ac:dyDescent="0.2">
      <c r="A44" s="74"/>
      <c r="B44" s="56"/>
      <c r="C44" s="56"/>
      <c r="D44" s="56"/>
      <c r="E44" s="56"/>
      <c r="F44" s="56"/>
      <c r="G44" s="57"/>
      <c r="H44" s="2"/>
      <c r="I44" s="2"/>
      <c r="J44" s="2"/>
    </row>
    <row r="45" spans="1:10" ht="10.5" x14ac:dyDescent="0.25">
      <c r="A45" s="33" t="s">
        <v>30</v>
      </c>
      <c r="B45" s="31" t="s">
        <v>31</v>
      </c>
      <c r="C45" s="31"/>
      <c r="D45" s="31"/>
      <c r="E45" s="31"/>
      <c r="F45" s="31"/>
      <c r="G45" s="40"/>
      <c r="H45" s="2"/>
      <c r="I45" s="2"/>
      <c r="J45" s="2"/>
    </row>
    <row r="46" spans="1:10" x14ac:dyDescent="0.2">
      <c r="A46" s="60"/>
      <c r="B46" s="31" t="s">
        <v>32</v>
      </c>
      <c r="C46" s="31"/>
      <c r="D46" s="31"/>
      <c r="E46" s="31"/>
      <c r="F46" s="31"/>
      <c r="G46" s="40"/>
      <c r="H46" s="2"/>
      <c r="I46" s="2"/>
      <c r="J46" s="2"/>
    </row>
    <row r="47" spans="1:10" x14ac:dyDescent="0.2">
      <c r="A47" s="60"/>
      <c r="B47" s="31"/>
      <c r="C47" s="31"/>
      <c r="D47" s="31"/>
      <c r="E47" s="31"/>
      <c r="F47" s="31"/>
      <c r="G47" s="40"/>
      <c r="H47" s="2"/>
      <c r="I47" s="2"/>
      <c r="J47" s="2"/>
    </row>
    <row r="48" spans="1:10" x14ac:dyDescent="0.2">
      <c r="A48" s="60" t="s">
        <v>33</v>
      </c>
      <c r="B48" s="31"/>
      <c r="C48" s="31"/>
      <c r="D48" s="31"/>
      <c r="E48" s="31"/>
      <c r="F48" s="31"/>
      <c r="G48" s="40"/>
      <c r="H48" s="2"/>
      <c r="I48" s="2"/>
      <c r="J48" s="2"/>
    </row>
    <row r="49" spans="1:8" x14ac:dyDescent="0.2">
      <c r="A49" s="60"/>
      <c r="B49" s="31" t="s">
        <v>34</v>
      </c>
      <c r="C49" s="31"/>
      <c r="D49" s="31"/>
      <c r="E49" s="31"/>
      <c r="F49" s="31"/>
      <c r="G49" s="40"/>
      <c r="H49" s="2"/>
    </row>
    <row r="50" spans="1:8" x14ac:dyDescent="0.2">
      <c r="A50" s="60"/>
      <c r="B50" s="41" t="s">
        <v>35</v>
      </c>
      <c r="C50" s="31"/>
      <c r="D50" s="31"/>
      <c r="E50" s="31"/>
      <c r="F50" s="31"/>
      <c r="G50" s="40"/>
      <c r="H50" s="2"/>
    </row>
    <row r="51" spans="1:8" ht="10.5" thickBot="1" x14ac:dyDescent="0.25">
      <c r="A51" s="61"/>
      <c r="B51" s="62"/>
      <c r="C51" s="62"/>
      <c r="D51" s="62"/>
      <c r="E51" s="62"/>
      <c r="F51" s="62"/>
      <c r="G51" s="63"/>
      <c r="H51" s="2"/>
    </row>
    <row r="52" spans="1:8" ht="10.5" thickTop="1" x14ac:dyDescent="0.2">
      <c r="A52" s="2"/>
      <c r="B52" s="2"/>
      <c r="C52" s="2"/>
      <c r="D52" s="2"/>
      <c r="E52" s="2"/>
      <c r="F52" s="2"/>
      <c r="G52" s="2"/>
      <c r="H52" s="2"/>
    </row>
    <row r="53" spans="1:8" ht="12.5" x14ac:dyDescent="0.25">
      <c r="A53"/>
      <c r="B53"/>
      <c r="C53"/>
      <c r="D53"/>
      <c r="E53"/>
      <c r="F53"/>
      <c r="G53"/>
      <c r="H53" s="2"/>
    </row>
    <row r="54" spans="1:8" ht="12.5" x14ac:dyDescent="0.25">
      <c r="A54"/>
      <c r="B54"/>
      <c r="C54"/>
      <c r="D54"/>
      <c r="E54"/>
      <c r="F54"/>
      <c r="G54"/>
      <c r="H54" s="2"/>
    </row>
    <row r="55" spans="1:8" ht="12.5" x14ac:dyDescent="0.25">
      <c r="A55"/>
      <c r="B55"/>
      <c r="C55"/>
      <c r="D55"/>
      <c r="E55"/>
      <c r="F55"/>
      <c r="G55"/>
      <c r="H55" s="2"/>
    </row>
    <row r="56" spans="1:8" ht="12.5" x14ac:dyDescent="0.25">
      <c r="A56"/>
      <c r="B56"/>
      <c r="C56"/>
      <c r="D56"/>
      <c r="E56"/>
      <c r="F56"/>
      <c r="G56"/>
      <c r="H56" s="2"/>
    </row>
  </sheetData>
  <mergeCells count="1">
    <mergeCell ref="C8:G10"/>
  </mergeCells>
  <phoneticPr fontId="4" type="noConversion"/>
  <pageMargins left="0.75" right="0.75" top="1" bottom="1" header="0.5" footer="0.5"/>
  <pageSetup paperSize="9" scale="11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364C4-B03A-4A51-9999-D7F98E83DBD9}">
  <sheetPr>
    <tabColor theme="4" tint="0.79998168889431442"/>
  </sheetPr>
  <dimension ref="A3:B9"/>
  <sheetViews>
    <sheetView workbookViewId="0">
      <selection activeCell="A3" sqref="A3"/>
    </sheetView>
  </sheetViews>
  <sheetFormatPr defaultRowHeight="12.5" x14ac:dyDescent="0.25"/>
  <cols>
    <col min="1" max="1" width="13" bestFit="1" customWidth="1"/>
    <col min="2" max="2" width="16" bestFit="1" customWidth="1"/>
  </cols>
  <sheetData>
    <row r="3" spans="1:2" x14ac:dyDescent="0.25">
      <c r="A3" s="87" t="s">
        <v>194</v>
      </c>
      <c r="B3" t="s">
        <v>197</v>
      </c>
    </row>
    <row r="4" spans="1:2" x14ac:dyDescent="0.25">
      <c r="A4" s="26" t="s">
        <v>22</v>
      </c>
      <c r="B4" s="88">
        <v>25600</v>
      </c>
    </row>
    <row r="5" spans="1:2" x14ac:dyDescent="0.25">
      <c r="A5" s="26" t="s">
        <v>23</v>
      </c>
      <c r="B5" s="88">
        <v>24700</v>
      </c>
    </row>
    <row r="6" spans="1:2" x14ac:dyDescent="0.25">
      <c r="A6" s="26" t="s">
        <v>24</v>
      </c>
      <c r="B6" s="88">
        <v>18600</v>
      </c>
    </row>
    <row r="7" spans="1:2" x14ac:dyDescent="0.25">
      <c r="A7" s="26" t="s">
        <v>25</v>
      </c>
      <c r="B7" s="88">
        <v>13700</v>
      </c>
    </row>
    <row r="8" spans="1:2" x14ac:dyDescent="0.25">
      <c r="A8" s="26" t="s">
        <v>26</v>
      </c>
      <c r="B8" s="88">
        <v>9800</v>
      </c>
    </row>
    <row r="9" spans="1:2" x14ac:dyDescent="0.25">
      <c r="A9" s="26" t="s">
        <v>196</v>
      </c>
      <c r="B9" s="88">
        <v>92400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C9DA9-44C6-4BDA-AB28-AB36184BE56A}">
  <sheetPr>
    <tabColor theme="4" tint="0.79998168889431442"/>
  </sheetPr>
  <dimension ref="A3:B20"/>
  <sheetViews>
    <sheetView workbookViewId="0">
      <selection activeCell="A3" sqref="A3"/>
    </sheetView>
  </sheetViews>
  <sheetFormatPr defaultRowHeight="12.5" x14ac:dyDescent="0.25"/>
  <cols>
    <col min="1" max="1" width="13" bestFit="1" customWidth="1"/>
    <col min="2" max="2" width="12.1796875" bestFit="1" customWidth="1"/>
    <col min="3" max="3" width="11.36328125" bestFit="1" customWidth="1"/>
  </cols>
  <sheetData>
    <row r="3" spans="1:2" x14ac:dyDescent="0.25">
      <c r="A3" s="87" t="s">
        <v>194</v>
      </c>
      <c r="B3" t="s">
        <v>195</v>
      </c>
    </row>
    <row r="4" spans="1:2" x14ac:dyDescent="0.25">
      <c r="A4" s="26" t="s">
        <v>21</v>
      </c>
      <c r="B4" s="88">
        <v>940</v>
      </c>
    </row>
    <row r="5" spans="1:2" x14ac:dyDescent="0.25">
      <c r="A5" s="89" t="s">
        <v>22</v>
      </c>
      <c r="B5" s="88">
        <v>370</v>
      </c>
    </row>
    <row r="6" spans="1:2" x14ac:dyDescent="0.25">
      <c r="A6" s="89" t="s">
        <v>23</v>
      </c>
      <c r="B6" s="88">
        <v>250</v>
      </c>
    </row>
    <row r="7" spans="1:2" x14ac:dyDescent="0.25">
      <c r="A7" s="89" t="s">
        <v>24</v>
      </c>
      <c r="B7" s="88">
        <v>170</v>
      </c>
    </row>
    <row r="8" spans="1:2" x14ac:dyDescent="0.25">
      <c r="A8" s="89" t="s">
        <v>25</v>
      </c>
      <c r="B8" s="88">
        <v>60</v>
      </c>
    </row>
    <row r="9" spans="1:2" x14ac:dyDescent="0.25">
      <c r="A9" s="89" t="s">
        <v>26</v>
      </c>
      <c r="B9" s="88">
        <v>90</v>
      </c>
    </row>
    <row r="10" spans="1:2" x14ac:dyDescent="0.25">
      <c r="A10" s="26" t="s">
        <v>27</v>
      </c>
      <c r="B10" s="88">
        <v>110</v>
      </c>
    </row>
    <row r="11" spans="1:2" x14ac:dyDescent="0.25">
      <c r="A11" s="89" t="s">
        <v>24</v>
      </c>
      <c r="B11" s="88">
        <v>60</v>
      </c>
    </row>
    <row r="12" spans="1:2" x14ac:dyDescent="0.25">
      <c r="A12" s="89" t="s">
        <v>25</v>
      </c>
      <c r="B12" s="88">
        <v>30</v>
      </c>
    </row>
    <row r="13" spans="1:2" x14ac:dyDescent="0.25">
      <c r="A13" s="89" t="s">
        <v>26</v>
      </c>
      <c r="B13" s="88">
        <v>20</v>
      </c>
    </row>
    <row r="14" spans="1:2" x14ac:dyDescent="0.25">
      <c r="A14" s="26" t="s">
        <v>28</v>
      </c>
      <c r="B14" s="88">
        <v>2970</v>
      </c>
    </row>
    <row r="15" spans="1:2" x14ac:dyDescent="0.25">
      <c r="A15" s="89" t="s">
        <v>22</v>
      </c>
      <c r="B15" s="88">
        <v>1080</v>
      </c>
    </row>
    <row r="16" spans="1:2" x14ac:dyDescent="0.25">
      <c r="A16" s="89" t="s">
        <v>23</v>
      </c>
      <c r="B16" s="88">
        <v>820</v>
      </c>
    </row>
    <row r="17" spans="1:2" x14ac:dyDescent="0.25">
      <c r="A17" s="89" t="s">
        <v>24</v>
      </c>
      <c r="B17" s="88">
        <v>350</v>
      </c>
    </row>
    <row r="18" spans="1:2" x14ac:dyDescent="0.25">
      <c r="A18" s="89" t="s">
        <v>25</v>
      </c>
      <c r="B18" s="88">
        <v>500</v>
      </c>
    </row>
    <row r="19" spans="1:2" x14ac:dyDescent="0.25">
      <c r="A19" s="89" t="s">
        <v>26</v>
      </c>
      <c r="B19" s="88">
        <v>220</v>
      </c>
    </row>
    <row r="20" spans="1:2" x14ac:dyDescent="0.25">
      <c r="A20" s="26" t="s">
        <v>196</v>
      </c>
      <c r="B20" s="88">
        <v>4020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FA5D7-2810-4758-BB4B-C1B1C29F7BF3}">
  <sheetPr>
    <tabColor theme="4" tint="0.79998168889431442"/>
  </sheetPr>
  <dimension ref="A3:B7"/>
  <sheetViews>
    <sheetView workbookViewId="0">
      <selection activeCell="A3" sqref="A3"/>
    </sheetView>
  </sheetViews>
  <sheetFormatPr defaultRowHeight="12.5" x14ac:dyDescent="0.25"/>
  <cols>
    <col min="1" max="1" width="13" bestFit="1" customWidth="1"/>
    <col min="2" max="2" width="16" bestFit="1" customWidth="1"/>
  </cols>
  <sheetData>
    <row r="3" spans="1:2" x14ac:dyDescent="0.25">
      <c r="A3" s="87" t="s">
        <v>194</v>
      </c>
      <c r="B3" t="s">
        <v>197</v>
      </c>
    </row>
    <row r="4" spans="1:2" x14ac:dyDescent="0.25">
      <c r="A4" s="26" t="s">
        <v>21</v>
      </c>
      <c r="B4" s="88">
        <v>26300</v>
      </c>
    </row>
    <row r="5" spans="1:2" x14ac:dyDescent="0.25">
      <c r="A5" s="26" t="s">
        <v>27</v>
      </c>
      <c r="B5" s="88">
        <v>2500</v>
      </c>
    </row>
    <row r="6" spans="1:2" x14ac:dyDescent="0.25">
      <c r="A6" s="26" t="s">
        <v>28</v>
      </c>
      <c r="B6" s="88">
        <v>63600</v>
      </c>
    </row>
    <row r="7" spans="1:2" x14ac:dyDescent="0.25">
      <c r="A7" s="26" t="s">
        <v>196</v>
      </c>
      <c r="B7" s="88">
        <v>92400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D4620-5A94-461F-AD00-4736B21A85C5}">
  <sheetPr>
    <tabColor theme="4" tint="0.79998168889431442"/>
  </sheetPr>
  <dimension ref="A3:B9"/>
  <sheetViews>
    <sheetView workbookViewId="0">
      <selection activeCell="C4" sqref="C4"/>
    </sheetView>
  </sheetViews>
  <sheetFormatPr defaultRowHeight="12.5" x14ac:dyDescent="0.25"/>
  <cols>
    <col min="1" max="1" width="13" bestFit="1" customWidth="1"/>
    <col min="2" max="2" width="16" bestFit="1" customWidth="1"/>
  </cols>
  <sheetData>
    <row r="3" spans="1:2" x14ac:dyDescent="0.25">
      <c r="A3" s="87" t="s">
        <v>194</v>
      </c>
      <c r="B3" t="s">
        <v>197</v>
      </c>
    </row>
    <row r="4" spans="1:2" x14ac:dyDescent="0.25">
      <c r="A4" s="26" t="s">
        <v>21</v>
      </c>
      <c r="B4" s="88">
        <v>26300</v>
      </c>
    </row>
    <row r="5" spans="1:2" x14ac:dyDescent="0.25">
      <c r="A5" s="26" t="s">
        <v>27</v>
      </c>
      <c r="B5" s="88">
        <v>2500</v>
      </c>
    </row>
    <row r="6" spans="1:2" x14ac:dyDescent="0.25">
      <c r="A6" s="26" t="s">
        <v>28</v>
      </c>
      <c r="B6" s="88">
        <v>63600</v>
      </c>
    </row>
    <row r="7" spans="1:2" x14ac:dyDescent="0.25">
      <c r="A7" s="26" t="s">
        <v>29</v>
      </c>
      <c r="B7" s="88">
        <v>92400</v>
      </c>
    </row>
    <row r="8" spans="1:2" x14ac:dyDescent="0.25">
      <c r="A8" s="26" t="s">
        <v>198</v>
      </c>
      <c r="B8" s="88"/>
    </row>
    <row r="9" spans="1:2" x14ac:dyDescent="0.25">
      <c r="A9" s="26" t="s">
        <v>196</v>
      </c>
      <c r="B9" s="88">
        <v>184800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79998168889431442"/>
  </sheetPr>
  <dimension ref="A1:M72"/>
  <sheetViews>
    <sheetView topLeftCell="A22" zoomScaleNormal="100" workbookViewId="0">
      <selection activeCell="E42" sqref="A14:I42"/>
    </sheetView>
  </sheetViews>
  <sheetFormatPr defaultColWidth="9.26953125" defaultRowHeight="10" x14ac:dyDescent="0.2"/>
  <cols>
    <col min="1" max="1" width="11.7265625" style="1" customWidth="1"/>
    <col min="2" max="9" width="9.7265625" style="1" customWidth="1"/>
    <col min="10" max="10" width="10.54296875" style="1" customWidth="1"/>
    <col min="11" max="11" width="13.26953125" style="1" customWidth="1"/>
    <col min="12" max="12" width="10.54296875" style="1" customWidth="1"/>
    <col min="13" max="14" width="13.26953125" style="1" customWidth="1"/>
    <col min="15" max="16" width="13.26953125" style="1" bestFit="1" customWidth="1"/>
    <col min="17" max="17" width="10.54296875" style="1" bestFit="1" customWidth="1"/>
    <col min="18" max="16384" width="9.26953125" style="1"/>
  </cols>
  <sheetData>
    <row r="1" spans="1:13" s="11" customFormat="1" ht="11.25" customHeight="1" x14ac:dyDescent="0.25">
      <c r="A1" s="8"/>
      <c r="B1" s="9"/>
      <c r="C1" s="10"/>
      <c r="E1" s="9"/>
      <c r="F1" s="9"/>
      <c r="G1" s="9"/>
      <c r="H1" s="9"/>
      <c r="I1" s="9"/>
    </row>
    <row r="2" spans="1:13" s="11" customFormat="1" ht="15.75" customHeight="1" x14ac:dyDescent="0.25">
      <c r="A2" s="8"/>
      <c r="B2" s="9"/>
      <c r="C2" s="12" t="s">
        <v>0</v>
      </c>
      <c r="E2" s="9"/>
      <c r="F2" s="9"/>
      <c r="G2" s="9"/>
      <c r="H2" s="9"/>
      <c r="I2" s="9"/>
    </row>
    <row r="3" spans="1:13" s="11" customFormat="1" ht="12.75" customHeight="1" x14ac:dyDescent="0.25">
      <c r="A3" s="8"/>
      <c r="B3" s="9"/>
      <c r="C3" s="13" t="s">
        <v>36</v>
      </c>
      <c r="E3" s="9"/>
      <c r="F3" s="9"/>
      <c r="G3" s="9"/>
      <c r="H3" s="9"/>
      <c r="I3" s="9"/>
    </row>
    <row r="4" spans="1:13" s="11" customFormat="1" ht="15.75" customHeight="1" x14ac:dyDescent="0.25">
      <c r="A4" s="8"/>
      <c r="B4" s="9"/>
      <c r="C4" s="10"/>
      <c r="E4" s="9"/>
      <c r="F4" s="9"/>
      <c r="G4" s="9"/>
      <c r="H4" s="9"/>
      <c r="I4" s="9"/>
    </row>
    <row r="5" spans="1:13" s="17" customFormat="1" ht="9" customHeight="1" x14ac:dyDescent="0.3">
      <c r="A5" s="14"/>
      <c r="B5" s="15"/>
      <c r="C5" s="16"/>
      <c r="D5" s="16"/>
      <c r="E5" s="16"/>
      <c r="F5" s="16"/>
      <c r="G5" s="16"/>
      <c r="H5" s="16"/>
      <c r="I5" s="16"/>
    </row>
    <row r="6" spans="1:13" ht="10.5" thickBot="1" x14ac:dyDescent="0.25">
      <c r="A6" s="2"/>
      <c r="B6" s="2"/>
      <c r="C6" s="2"/>
      <c r="D6" s="2"/>
      <c r="E6" s="2"/>
      <c r="F6" s="2"/>
      <c r="G6" s="2"/>
      <c r="H6" s="2"/>
      <c r="I6" s="2"/>
      <c r="J6" s="2"/>
      <c r="K6" s="2"/>
      <c r="L6" s="2"/>
      <c r="M6" s="2"/>
    </row>
    <row r="7" spans="1:13" ht="11" thickTop="1" x14ac:dyDescent="0.25">
      <c r="A7" s="32"/>
      <c r="B7" s="56"/>
      <c r="C7" s="56"/>
      <c r="D7" s="56"/>
      <c r="E7" s="56"/>
      <c r="F7" s="56"/>
      <c r="G7" s="56"/>
      <c r="H7" s="56"/>
      <c r="I7" s="56"/>
      <c r="J7" s="57"/>
      <c r="K7" s="2"/>
      <c r="L7" s="2"/>
      <c r="M7" s="2"/>
    </row>
    <row r="8" spans="1:13" ht="10.15" customHeight="1" x14ac:dyDescent="0.25">
      <c r="A8" s="33" t="s">
        <v>14</v>
      </c>
      <c r="B8" s="31"/>
      <c r="C8" s="85" t="s">
        <v>37</v>
      </c>
      <c r="D8" s="85"/>
      <c r="E8" s="85"/>
      <c r="F8" s="85"/>
      <c r="G8" s="85"/>
      <c r="H8" s="85"/>
      <c r="I8" s="85"/>
      <c r="J8" s="40"/>
      <c r="K8" s="2"/>
      <c r="L8" s="2"/>
      <c r="M8" s="2"/>
    </row>
    <row r="9" spans="1:13" ht="10.5" x14ac:dyDescent="0.25">
      <c r="A9" s="33"/>
      <c r="B9" s="31"/>
      <c r="C9" s="85"/>
      <c r="D9" s="85"/>
      <c r="E9" s="85"/>
      <c r="F9" s="85"/>
      <c r="G9" s="85"/>
      <c r="H9" s="85"/>
      <c r="I9" s="85"/>
      <c r="J9" s="40"/>
      <c r="K9" s="2"/>
      <c r="L9" s="2"/>
      <c r="M9" s="2"/>
    </row>
    <row r="10" spans="1:13" ht="10.5" x14ac:dyDescent="0.25">
      <c r="A10" s="33"/>
      <c r="B10" s="31"/>
      <c r="C10" s="85"/>
      <c r="D10" s="85"/>
      <c r="E10" s="85"/>
      <c r="F10" s="85"/>
      <c r="G10" s="85"/>
      <c r="H10" s="85"/>
      <c r="I10" s="85"/>
      <c r="J10" s="40"/>
      <c r="K10" s="2"/>
      <c r="L10" s="2"/>
      <c r="M10" s="2"/>
    </row>
    <row r="11" spans="1:13" ht="10.5" x14ac:dyDescent="0.25">
      <c r="A11" s="33"/>
      <c r="B11" s="31"/>
      <c r="C11" s="85"/>
      <c r="D11" s="85"/>
      <c r="E11" s="85"/>
      <c r="F11" s="85"/>
      <c r="G11" s="85"/>
      <c r="H11" s="85"/>
      <c r="I11" s="85"/>
      <c r="J11" s="40"/>
      <c r="K11" s="2"/>
      <c r="L11" s="2"/>
      <c r="M11" s="2"/>
    </row>
    <row r="12" spans="1:13" ht="10.5" x14ac:dyDescent="0.25">
      <c r="A12" s="33"/>
      <c r="B12" s="31"/>
      <c r="C12" s="31"/>
      <c r="D12" s="31"/>
      <c r="E12" s="31"/>
      <c r="F12" s="31"/>
      <c r="G12" s="31"/>
      <c r="H12" s="31"/>
      <c r="I12" s="31"/>
      <c r="J12" s="40"/>
      <c r="K12" s="2"/>
      <c r="L12" s="2"/>
      <c r="M12" s="2"/>
    </row>
    <row r="13" spans="1:13" ht="10.5" x14ac:dyDescent="0.25">
      <c r="A13" s="33"/>
      <c r="B13" s="31"/>
      <c r="C13" s="31"/>
      <c r="D13" s="31"/>
      <c r="E13" s="31"/>
      <c r="F13" s="31"/>
      <c r="G13" s="31"/>
      <c r="H13" s="31"/>
      <c r="I13" s="31"/>
      <c r="J13" s="40"/>
      <c r="K13" s="2"/>
      <c r="L13" s="2"/>
      <c r="M13" s="2"/>
    </row>
    <row r="14" spans="1:13" s="3" customFormat="1" ht="11" thickBot="1" x14ac:dyDescent="0.3">
      <c r="A14" s="43" t="s">
        <v>16</v>
      </c>
      <c r="B14" s="44" t="s">
        <v>17</v>
      </c>
      <c r="C14" s="35" t="s">
        <v>18</v>
      </c>
      <c r="D14" s="35" t="s">
        <v>19</v>
      </c>
      <c r="E14" s="35" t="s">
        <v>20</v>
      </c>
      <c r="F14" s="36"/>
      <c r="G14" s="36"/>
      <c r="H14" s="36"/>
      <c r="I14" s="36"/>
      <c r="J14" s="37"/>
      <c r="L14" s="2"/>
    </row>
    <row r="15" spans="1:13" ht="10.5" thickTop="1" x14ac:dyDescent="0.2">
      <c r="A15" s="38" t="s">
        <v>27</v>
      </c>
      <c r="B15" s="39" t="s">
        <v>26</v>
      </c>
      <c r="C15" s="39">
        <v>2005</v>
      </c>
      <c r="D15" s="45">
        <v>0</v>
      </c>
      <c r="E15" s="45">
        <v>0</v>
      </c>
      <c r="F15" s="39"/>
      <c r="G15" s="39"/>
      <c r="H15" s="39"/>
      <c r="I15" s="39"/>
      <c r="J15" s="40"/>
      <c r="K15" s="2"/>
      <c r="L15" s="2"/>
      <c r="M15" s="3"/>
    </row>
    <row r="16" spans="1:13" x14ac:dyDescent="0.2">
      <c r="A16" s="38" t="s">
        <v>27</v>
      </c>
      <c r="B16" s="39" t="s">
        <v>26</v>
      </c>
      <c r="C16" s="39">
        <v>2006</v>
      </c>
      <c r="D16" s="45">
        <v>300</v>
      </c>
      <c r="E16" s="45">
        <v>20</v>
      </c>
      <c r="F16" s="39"/>
      <c r="G16" s="39"/>
      <c r="H16" s="39"/>
      <c r="I16" s="39"/>
      <c r="J16" s="40"/>
      <c r="K16" s="2"/>
      <c r="L16" s="2"/>
      <c r="M16" s="3"/>
    </row>
    <row r="17" spans="1:13" x14ac:dyDescent="0.2">
      <c r="A17" s="38" t="s">
        <v>21</v>
      </c>
      <c r="B17" s="39" t="s">
        <v>25</v>
      </c>
      <c r="C17" s="39">
        <v>2005</v>
      </c>
      <c r="D17" s="45">
        <v>400</v>
      </c>
      <c r="E17" s="45">
        <v>30</v>
      </c>
      <c r="F17" s="39"/>
      <c r="G17" s="39"/>
      <c r="H17" s="39"/>
      <c r="I17" s="39"/>
      <c r="J17" s="40"/>
      <c r="K17" s="2"/>
      <c r="L17" s="2"/>
      <c r="M17" s="3"/>
    </row>
    <row r="18" spans="1:13" x14ac:dyDescent="0.2">
      <c r="A18" s="38" t="s">
        <v>27</v>
      </c>
      <c r="B18" s="39" t="s">
        <v>25</v>
      </c>
      <c r="C18" s="39">
        <v>2005</v>
      </c>
      <c r="D18" s="45">
        <v>400</v>
      </c>
      <c r="E18" s="45">
        <v>20</v>
      </c>
      <c r="F18" s="39"/>
      <c r="G18" s="39"/>
      <c r="H18" s="39"/>
      <c r="I18" s="39"/>
      <c r="J18" s="40"/>
      <c r="K18" s="2"/>
      <c r="L18" s="2"/>
      <c r="M18" s="3"/>
    </row>
    <row r="19" spans="1:13" x14ac:dyDescent="0.2">
      <c r="A19" s="38" t="s">
        <v>27</v>
      </c>
      <c r="B19" s="39" t="s">
        <v>24</v>
      </c>
      <c r="C19" s="39">
        <v>2005</v>
      </c>
      <c r="D19" s="45">
        <v>500</v>
      </c>
      <c r="E19" s="45">
        <v>30</v>
      </c>
      <c r="F19" s="39"/>
      <c r="G19" s="39"/>
      <c r="H19" s="39"/>
      <c r="I19" s="39"/>
      <c r="J19" s="40"/>
      <c r="K19" s="2"/>
      <c r="L19" s="2"/>
      <c r="M19" s="3"/>
    </row>
    <row r="20" spans="1:13" x14ac:dyDescent="0.2">
      <c r="A20" s="38" t="s">
        <v>27</v>
      </c>
      <c r="B20" s="39" t="s">
        <v>25</v>
      </c>
      <c r="C20" s="39">
        <v>2006</v>
      </c>
      <c r="D20" s="45">
        <v>500</v>
      </c>
      <c r="E20" s="45">
        <v>10</v>
      </c>
      <c r="F20" s="39"/>
      <c r="G20" s="39"/>
      <c r="H20" s="39"/>
      <c r="I20" s="39"/>
      <c r="J20" s="40"/>
      <c r="K20" s="2"/>
      <c r="L20" s="2"/>
      <c r="M20" s="3"/>
    </row>
    <row r="21" spans="1:13" x14ac:dyDescent="0.2">
      <c r="A21" s="38" t="s">
        <v>21</v>
      </c>
      <c r="B21" s="39" t="s">
        <v>25</v>
      </c>
      <c r="C21" s="39">
        <v>2006</v>
      </c>
      <c r="D21" s="45">
        <v>800</v>
      </c>
      <c r="E21" s="45">
        <v>30</v>
      </c>
      <c r="F21" s="39"/>
      <c r="G21" s="39"/>
      <c r="H21" s="39"/>
      <c r="I21" s="39"/>
      <c r="J21" s="40"/>
      <c r="K21" s="2"/>
      <c r="L21" s="2"/>
      <c r="M21" s="3"/>
    </row>
    <row r="22" spans="1:13" x14ac:dyDescent="0.2">
      <c r="A22" s="38" t="s">
        <v>27</v>
      </c>
      <c r="B22" s="39" t="s">
        <v>24</v>
      </c>
      <c r="C22" s="39">
        <v>2006</v>
      </c>
      <c r="D22" s="45">
        <v>800</v>
      </c>
      <c r="E22" s="45">
        <v>30</v>
      </c>
      <c r="F22" s="39"/>
      <c r="G22" s="39"/>
      <c r="H22" s="39"/>
      <c r="I22" s="39"/>
      <c r="J22" s="40"/>
      <c r="K22" s="2"/>
      <c r="L22" s="2"/>
      <c r="M22" s="3"/>
    </row>
    <row r="23" spans="1:13" x14ac:dyDescent="0.2">
      <c r="A23" s="38" t="s">
        <v>21</v>
      </c>
      <c r="B23" s="39" t="s">
        <v>26</v>
      </c>
      <c r="C23" s="39">
        <v>2005</v>
      </c>
      <c r="D23" s="45">
        <v>900</v>
      </c>
      <c r="E23" s="45">
        <v>40</v>
      </c>
      <c r="F23" s="39"/>
      <c r="G23" s="39"/>
      <c r="H23" s="39"/>
      <c r="I23" s="39"/>
      <c r="J23" s="40"/>
      <c r="K23" s="2"/>
      <c r="L23" s="2"/>
      <c r="M23" s="3"/>
    </row>
    <row r="24" spans="1:13" x14ac:dyDescent="0.2">
      <c r="A24" s="38" t="s">
        <v>21</v>
      </c>
      <c r="B24" s="39" t="s">
        <v>26</v>
      </c>
      <c r="C24" s="39">
        <v>2006</v>
      </c>
      <c r="D24" s="45">
        <v>1200</v>
      </c>
      <c r="E24" s="45">
        <v>50</v>
      </c>
      <c r="F24" s="39"/>
      <c r="G24" s="39"/>
      <c r="H24" s="39"/>
      <c r="I24" s="39"/>
      <c r="J24" s="40"/>
      <c r="K24" s="2"/>
      <c r="L24" s="2"/>
      <c r="M24" s="3"/>
    </row>
    <row r="25" spans="1:13" x14ac:dyDescent="0.2">
      <c r="A25" s="38" t="s">
        <v>28</v>
      </c>
      <c r="B25" s="39" t="s">
        <v>26</v>
      </c>
      <c r="C25" s="39">
        <v>2006</v>
      </c>
      <c r="D25" s="45">
        <v>3000</v>
      </c>
      <c r="E25" s="45">
        <v>90</v>
      </c>
      <c r="F25" s="39"/>
      <c r="G25" s="39"/>
      <c r="H25" s="39"/>
      <c r="I25" s="39"/>
      <c r="J25" s="40"/>
      <c r="K25" s="2"/>
      <c r="L25" s="2"/>
      <c r="M25" s="3"/>
    </row>
    <row r="26" spans="1:13" x14ac:dyDescent="0.2">
      <c r="A26" s="38" t="s">
        <v>21</v>
      </c>
      <c r="B26" s="39" t="s">
        <v>24</v>
      </c>
      <c r="C26" s="39">
        <v>2005</v>
      </c>
      <c r="D26" s="45">
        <v>3100</v>
      </c>
      <c r="E26" s="45">
        <v>90</v>
      </c>
      <c r="F26" s="39"/>
      <c r="G26" s="39"/>
      <c r="H26" s="39"/>
      <c r="I26" s="39"/>
      <c r="J26" s="40"/>
      <c r="K26" s="2"/>
      <c r="L26" s="2"/>
      <c r="M26" s="3"/>
    </row>
    <row r="27" spans="1:13" x14ac:dyDescent="0.2">
      <c r="A27" s="38" t="s">
        <v>21</v>
      </c>
      <c r="B27" s="39" t="s">
        <v>24</v>
      </c>
      <c r="C27" s="39">
        <v>2006</v>
      </c>
      <c r="D27" s="45">
        <v>3300</v>
      </c>
      <c r="E27" s="45">
        <v>80</v>
      </c>
      <c r="F27" s="39"/>
      <c r="G27" s="39"/>
      <c r="H27" s="39"/>
      <c r="I27" s="39"/>
      <c r="J27" s="40"/>
      <c r="K27" s="2"/>
      <c r="L27" s="2"/>
      <c r="M27" s="3"/>
    </row>
    <row r="28" spans="1:13" x14ac:dyDescent="0.2">
      <c r="A28" s="38" t="s">
        <v>28</v>
      </c>
      <c r="B28" s="39" t="s">
        <v>24</v>
      </c>
      <c r="C28" s="39">
        <v>2005</v>
      </c>
      <c r="D28" s="45">
        <v>3600</v>
      </c>
      <c r="E28" s="45">
        <v>120</v>
      </c>
      <c r="F28" s="39"/>
      <c r="G28" s="39"/>
      <c r="H28" s="39"/>
      <c r="I28" s="39"/>
      <c r="J28" s="40"/>
      <c r="K28" s="2"/>
      <c r="L28" s="2"/>
      <c r="M28" s="3"/>
    </row>
    <row r="29" spans="1:13" x14ac:dyDescent="0.2">
      <c r="A29" s="38" t="s">
        <v>21</v>
      </c>
      <c r="B29" s="39" t="s">
        <v>23</v>
      </c>
      <c r="C29" s="39">
        <v>2006</v>
      </c>
      <c r="D29" s="45">
        <v>3600</v>
      </c>
      <c r="E29" s="45">
        <v>130</v>
      </c>
      <c r="F29" s="39"/>
      <c r="G29" s="39"/>
      <c r="H29" s="39"/>
      <c r="I29" s="39"/>
      <c r="J29" s="40"/>
      <c r="K29" s="2"/>
      <c r="L29" s="2"/>
      <c r="M29" s="3"/>
    </row>
    <row r="30" spans="1:13" x14ac:dyDescent="0.2">
      <c r="A30" s="38" t="s">
        <v>21</v>
      </c>
      <c r="B30" s="39" t="s">
        <v>23</v>
      </c>
      <c r="C30" s="39">
        <v>2005</v>
      </c>
      <c r="D30" s="45">
        <v>3800</v>
      </c>
      <c r="E30" s="45">
        <v>120</v>
      </c>
      <c r="F30" s="39"/>
      <c r="G30" s="39"/>
      <c r="H30" s="39"/>
      <c r="I30" s="39"/>
      <c r="J30" s="40"/>
      <c r="K30" s="2"/>
      <c r="L30" s="2"/>
      <c r="M30" s="3"/>
    </row>
    <row r="31" spans="1:13" x14ac:dyDescent="0.2">
      <c r="A31" s="38" t="s">
        <v>28</v>
      </c>
      <c r="B31" s="39" t="s">
        <v>26</v>
      </c>
      <c r="C31" s="39">
        <v>2005</v>
      </c>
      <c r="D31" s="45">
        <v>4400</v>
      </c>
      <c r="E31" s="45">
        <v>130</v>
      </c>
      <c r="F31" s="39"/>
      <c r="G31" s="39"/>
      <c r="H31" s="39"/>
      <c r="I31" s="39"/>
      <c r="J31" s="40"/>
      <c r="K31" s="2"/>
      <c r="L31" s="2"/>
      <c r="M31" s="3"/>
    </row>
    <row r="32" spans="1:13" x14ac:dyDescent="0.2">
      <c r="A32" s="38" t="s">
        <v>21</v>
      </c>
      <c r="B32" s="39" t="s">
        <v>22</v>
      </c>
      <c r="C32" s="39">
        <v>2005</v>
      </c>
      <c r="D32" s="45">
        <v>4400</v>
      </c>
      <c r="E32" s="45">
        <v>130</v>
      </c>
      <c r="F32" s="39"/>
      <c r="G32" s="39"/>
      <c r="H32" s="39"/>
      <c r="I32" s="39"/>
      <c r="J32" s="40"/>
      <c r="K32" s="2"/>
      <c r="L32" s="2"/>
      <c r="M32" s="3"/>
    </row>
    <row r="33" spans="1:13" x14ac:dyDescent="0.2">
      <c r="A33" s="38" t="s">
        <v>21</v>
      </c>
      <c r="B33" s="39" t="s">
        <v>22</v>
      </c>
      <c r="C33" s="39">
        <v>2006</v>
      </c>
      <c r="D33" s="45">
        <v>4800</v>
      </c>
      <c r="E33" s="45">
        <v>240</v>
      </c>
      <c r="F33" s="39"/>
      <c r="G33" s="39"/>
      <c r="H33" s="39"/>
      <c r="I33" s="39"/>
      <c r="J33" s="40"/>
      <c r="K33" s="2"/>
      <c r="L33" s="2"/>
      <c r="M33" s="3"/>
    </row>
    <row r="34" spans="1:13" x14ac:dyDescent="0.2">
      <c r="A34" s="38" t="s">
        <v>28</v>
      </c>
      <c r="B34" s="39" t="s">
        <v>25</v>
      </c>
      <c r="C34" s="39">
        <v>2006</v>
      </c>
      <c r="D34" s="45">
        <v>5200</v>
      </c>
      <c r="E34" s="45">
        <v>140</v>
      </c>
      <c r="F34" s="39"/>
      <c r="G34" s="39"/>
      <c r="H34" s="39"/>
      <c r="I34" s="39"/>
      <c r="J34" s="40"/>
      <c r="K34" s="2"/>
      <c r="L34" s="2"/>
      <c r="M34" s="3"/>
    </row>
    <row r="35" spans="1:13" x14ac:dyDescent="0.2">
      <c r="A35" s="38" t="s">
        <v>28</v>
      </c>
      <c r="B35" s="39" t="s">
        <v>25</v>
      </c>
      <c r="C35" s="39">
        <v>2005</v>
      </c>
      <c r="D35" s="45">
        <v>6400</v>
      </c>
      <c r="E35" s="45">
        <v>360</v>
      </c>
      <c r="F35" s="39"/>
      <c r="G35" s="39"/>
      <c r="H35" s="39"/>
      <c r="I35" s="39"/>
      <c r="J35" s="40"/>
      <c r="K35" s="2"/>
      <c r="L35" s="2"/>
      <c r="M35" s="3"/>
    </row>
    <row r="36" spans="1:13" x14ac:dyDescent="0.2">
      <c r="A36" s="38" t="s">
        <v>28</v>
      </c>
      <c r="B36" s="39" t="s">
        <v>24</v>
      </c>
      <c r="C36" s="39">
        <v>2006</v>
      </c>
      <c r="D36" s="45">
        <v>7300</v>
      </c>
      <c r="E36" s="45">
        <v>230</v>
      </c>
      <c r="F36" s="39"/>
      <c r="G36" s="39"/>
      <c r="H36" s="39"/>
      <c r="I36" s="39"/>
      <c r="J36" s="40"/>
      <c r="K36" s="2"/>
      <c r="L36" s="2"/>
      <c r="M36" s="3"/>
    </row>
    <row r="37" spans="1:13" x14ac:dyDescent="0.2">
      <c r="A37" s="38" t="s">
        <v>28</v>
      </c>
      <c r="B37" s="39" t="s">
        <v>23</v>
      </c>
      <c r="C37" s="39">
        <v>2005</v>
      </c>
      <c r="D37" s="45">
        <v>7600</v>
      </c>
      <c r="E37" s="45">
        <v>380</v>
      </c>
      <c r="F37" s="39"/>
      <c r="G37" s="39"/>
      <c r="H37" s="39"/>
      <c r="I37" s="39"/>
      <c r="J37" s="40"/>
      <c r="K37" s="2"/>
      <c r="L37" s="2"/>
      <c r="M37" s="3"/>
    </row>
    <row r="38" spans="1:13" x14ac:dyDescent="0.2">
      <c r="A38" s="38" t="s">
        <v>28</v>
      </c>
      <c r="B38" s="39" t="s">
        <v>22</v>
      </c>
      <c r="C38" s="39">
        <v>2005</v>
      </c>
      <c r="D38" s="45">
        <v>8100</v>
      </c>
      <c r="E38" s="45">
        <v>680</v>
      </c>
      <c r="F38" s="39"/>
      <c r="G38" s="39"/>
      <c r="H38" s="39"/>
      <c r="I38" s="39"/>
      <c r="J38" s="40"/>
      <c r="K38" s="2"/>
      <c r="L38" s="2"/>
      <c r="M38" s="3"/>
    </row>
    <row r="39" spans="1:13" x14ac:dyDescent="0.2">
      <c r="A39" s="38" t="s">
        <v>28</v>
      </c>
      <c r="B39" s="39" t="s">
        <v>22</v>
      </c>
      <c r="C39" s="39">
        <v>2006</v>
      </c>
      <c r="D39" s="45">
        <v>8300</v>
      </c>
      <c r="E39" s="45">
        <v>400</v>
      </c>
      <c r="F39" s="39"/>
      <c r="G39" s="39"/>
      <c r="H39" s="39"/>
      <c r="I39" s="39"/>
      <c r="J39" s="40"/>
      <c r="K39" s="2"/>
      <c r="L39" s="2"/>
      <c r="M39" s="3"/>
    </row>
    <row r="40" spans="1:13" x14ac:dyDescent="0.2">
      <c r="A40" s="38" t="s">
        <v>28</v>
      </c>
      <c r="B40" s="39" t="s">
        <v>23</v>
      </c>
      <c r="C40" s="39">
        <v>2006</v>
      </c>
      <c r="D40" s="45">
        <v>9700</v>
      </c>
      <c r="E40" s="45">
        <v>440</v>
      </c>
      <c r="F40" s="39"/>
      <c r="G40" s="39"/>
      <c r="H40" s="39"/>
      <c r="I40" s="39"/>
      <c r="J40" s="40"/>
      <c r="K40" s="2"/>
      <c r="L40" s="2"/>
      <c r="M40" s="3"/>
    </row>
    <row r="41" spans="1:13" x14ac:dyDescent="0.2">
      <c r="A41" s="38"/>
      <c r="B41" s="31"/>
      <c r="C41" s="31"/>
      <c r="D41" s="73"/>
      <c r="E41" s="73"/>
      <c r="F41" s="31"/>
      <c r="G41" s="31"/>
      <c r="H41" s="31"/>
      <c r="I41" s="31"/>
      <c r="J41" s="59"/>
      <c r="K41" s="2"/>
      <c r="L41" s="2"/>
      <c r="M41" s="3"/>
    </row>
    <row r="42" spans="1:13" x14ac:dyDescent="0.2">
      <c r="A42" s="38" t="s">
        <v>29</v>
      </c>
      <c r="B42" s="31"/>
      <c r="C42" s="31"/>
      <c r="D42" s="45">
        <f>SUM(D15:D40)</f>
        <v>92400</v>
      </c>
      <c r="E42" s="45">
        <f>SUM(E15:E40)</f>
        <v>4020</v>
      </c>
      <c r="F42" s="31"/>
      <c r="G42" s="31"/>
      <c r="H42" s="31"/>
      <c r="I42" s="31"/>
      <c r="J42" s="59"/>
      <c r="K42" s="2"/>
      <c r="L42" s="2"/>
      <c r="M42" s="2"/>
    </row>
    <row r="43" spans="1:13" ht="10.5" thickBot="1" x14ac:dyDescent="0.25">
      <c r="A43" s="61"/>
      <c r="B43" s="62"/>
      <c r="C43" s="62"/>
      <c r="D43" s="62"/>
      <c r="E43" s="62"/>
      <c r="F43" s="62"/>
      <c r="G43" s="62"/>
      <c r="H43" s="62"/>
      <c r="I43" s="62"/>
      <c r="J43" s="63"/>
      <c r="K43" s="2"/>
      <c r="L43" s="2"/>
      <c r="M43" s="2"/>
    </row>
    <row r="44" spans="1:13" ht="10.5" thickTop="1" x14ac:dyDescent="0.2">
      <c r="A44" s="38"/>
      <c r="B44" s="31"/>
      <c r="C44" s="31"/>
      <c r="D44" s="31"/>
      <c r="E44" s="31"/>
      <c r="F44" s="31"/>
      <c r="G44" s="31"/>
      <c r="H44" s="31"/>
      <c r="I44" s="31"/>
      <c r="J44" s="40"/>
      <c r="K44" s="2"/>
      <c r="L44" s="2"/>
      <c r="M44" s="2"/>
    </row>
    <row r="45" spans="1:13" ht="10.5" x14ac:dyDescent="0.25">
      <c r="A45" s="33" t="s">
        <v>30</v>
      </c>
      <c r="B45" s="31" t="s">
        <v>38</v>
      </c>
      <c r="C45" s="31"/>
      <c r="D45" s="31"/>
      <c r="E45" s="31"/>
      <c r="F45" s="31"/>
      <c r="G45" s="31"/>
      <c r="H45" s="31"/>
      <c r="I45" s="31"/>
      <c r="J45" s="40"/>
      <c r="K45" s="2"/>
      <c r="L45" s="2"/>
      <c r="M45" s="2"/>
    </row>
    <row r="46" spans="1:13" x14ac:dyDescent="0.2">
      <c r="A46" s="60"/>
      <c r="B46" s="31" t="s">
        <v>39</v>
      </c>
      <c r="C46" s="31"/>
      <c r="D46" s="31"/>
      <c r="E46" s="31"/>
      <c r="F46" s="31"/>
      <c r="G46" s="31"/>
      <c r="H46" s="31"/>
      <c r="I46" s="31"/>
      <c r="J46" s="40"/>
      <c r="K46" s="2"/>
      <c r="L46" s="2"/>
      <c r="M46" s="2"/>
    </row>
    <row r="47" spans="1:13" x14ac:dyDescent="0.2">
      <c r="A47" s="60"/>
      <c r="B47" s="31" t="s">
        <v>40</v>
      </c>
      <c r="C47" s="31"/>
      <c r="D47" s="31"/>
      <c r="E47" s="31"/>
      <c r="F47" s="31"/>
      <c r="G47" s="31"/>
      <c r="H47" s="31"/>
      <c r="I47" s="31"/>
      <c r="J47" s="40"/>
      <c r="K47" s="2"/>
      <c r="L47" s="2"/>
      <c r="M47" s="2"/>
    </row>
    <row r="48" spans="1:13" x14ac:dyDescent="0.2">
      <c r="A48" s="60"/>
      <c r="B48" s="31"/>
      <c r="C48" s="31"/>
      <c r="D48" s="31"/>
      <c r="E48" s="31"/>
      <c r="F48" s="31"/>
      <c r="G48" s="31"/>
      <c r="H48" s="31"/>
      <c r="I48" s="31"/>
      <c r="J48" s="40"/>
      <c r="K48" s="2"/>
      <c r="L48" s="2"/>
      <c r="M48" s="2"/>
    </row>
    <row r="49" spans="1:10" x14ac:dyDescent="0.2">
      <c r="A49" s="60" t="s">
        <v>33</v>
      </c>
      <c r="B49" s="31"/>
      <c r="C49" s="31"/>
      <c r="D49" s="31"/>
      <c r="E49" s="31"/>
      <c r="F49" s="31"/>
      <c r="G49" s="31"/>
      <c r="H49" s="31"/>
      <c r="I49" s="31"/>
      <c r="J49" s="40"/>
    </row>
    <row r="50" spans="1:10" x14ac:dyDescent="0.2">
      <c r="A50" s="60"/>
      <c r="B50" s="31" t="s">
        <v>41</v>
      </c>
      <c r="C50" s="31"/>
      <c r="D50" s="31"/>
      <c r="E50" s="31"/>
      <c r="F50" s="31"/>
      <c r="G50" s="31"/>
      <c r="H50" s="31"/>
      <c r="I50" s="31"/>
      <c r="J50" s="40"/>
    </row>
    <row r="51" spans="1:10" x14ac:dyDescent="0.2">
      <c r="A51" s="60"/>
      <c r="B51" s="31"/>
      <c r="C51" s="31"/>
      <c r="D51" s="31"/>
      <c r="E51" s="31"/>
      <c r="F51" s="31"/>
      <c r="G51" s="31"/>
      <c r="H51" s="31"/>
      <c r="I51" s="31"/>
      <c r="J51" s="40"/>
    </row>
    <row r="52" spans="1:10" ht="10.5" thickBot="1" x14ac:dyDescent="0.25">
      <c r="A52" s="61"/>
      <c r="B52" s="62"/>
      <c r="C52" s="62"/>
      <c r="D52" s="62"/>
      <c r="E52" s="62"/>
      <c r="F52" s="62"/>
      <c r="G52" s="62"/>
      <c r="H52" s="62"/>
      <c r="I52" s="62"/>
      <c r="J52" s="63"/>
    </row>
    <row r="53" spans="1:10" ht="10.5" thickTop="1" x14ac:dyDescent="0.2">
      <c r="A53" s="2"/>
      <c r="B53" s="2"/>
      <c r="C53" s="2"/>
      <c r="D53" s="2"/>
      <c r="E53" s="2"/>
      <c r="F53" s="2"/>
      <c r="G53" s="2"/>
      <c r="H53" s="2"/>
      <c r="I53" s="2"/>
      <c r="J53" s="2"/>
    </row>
    <row r="54" spans="1:10" ht="12.5" x14ac:dyDescent="0.25">
      <c r="A54"/>
      <c r="B54"/>
      <c r="C54"/>
      <c r="D54"/>
      <c r="E54"/>
      <c r="F54"/>
      <c r="G54"/>
      <c r="H54"/>
      <c r="I54"/>
      <c r="J54"/>
    </row>
    <row r="55" spans="1:10" ht="12.5" x14ac:dyDescent="0.25">
      <c r="A55"/>
      <c r="B55"/>
      <c r="C55"/>
      <c r="D55"/>
      <c r="E55"/>
      <c r="F55"/>
      <c r="G55"/>
      <c r="H55"/>
      <c r="I55"/>
      <c r="J55"/>
    </row>
    <row r="56" spans="1:10" ht="12.5" x14ac:dyDescent="0.25">
      <c r="A56"/>
      <c r="B56"/>
      <c r="C56"/>
      <c r="D56"/>
      <c r="E56"/>
      <c r="F56"/>
      <c r="G56"/>
      <c r="H56"/>
      <c r="I56"/>
      <c r="J56"/>
    </row>
    <row r="57" spans="1:10" ht="12.5" x14ac:dyDescent="0.25">
      <c r="A57"/>
      <c r="B57"/>
      <c r="C57"/>
      <c r="D57"/>
      <c r="E57"/>
      <c r="F57"/>
      <c r="G57"/>
      <c r="H57"/>
      <c r="I57"/>
      <c r="J57"/>
    </row>
    <row r="59" spans="1:10" ht="11" thickBot="1" x14ac:dyDescent="0.3">
      <c r="A59" s="43" t="s">
        <v>16</v>
      </c>
      <c r="B59" s="44" t="s">
        <v>17</v>
      </c>
      <c r="C59" s="35" t="s">
        <v>18</v>
      </c>
      <c r="D59" s="35" t="s">
        <v>19</v>
      </c>
      <c r="E59" s="35" t="s">
        <v>20</v>
      </c>
    </row>
    <row r="60" spans="1:10" ht="10.5" thickTop="1" x14ac:dyDescent="0.2">
      <c r="A60" s="38" t="s">
        <v>27</v>
      </c>
      <c r="B60" s="39" t="s">
        <v>26</v>
      </c>
      <c r="C60" s="39">
        <v>2006</v>
      </c>
      <c r="D60" s="45">
        <v>300</v>
      </c>
      <c r="E60" s="45">
        <v>20</v>
      </c>
    </row>
    <row r="61" spans="1:10" x14ac:dyDescent="0.2">
      <c r="A61" s="38" t="s">
        <v>27</v>
      </c>
      <c r="B61" s="39" t="s">
        <v>25</v>
      </c>
      <c r="C61" s="39">
        <v>2006</v>
      </c>
      <c r="D61" s="45">
        <v>500</v>
      </c>
      <c r="E61" s="45">
        <v>10</v>
      </c>
    </row>
    <row r="62" spans="1:10" x14ac:dyDescent="0.2">
      <c r="A62" s="38" t="s">
        <v>21</v>
      </c>
      <c r="B62" s="39" t="s">
        <v>25</v>
      </c>
      <c r="C62" s="39">
        <v>2006</v>
      </c>
      <c r="D62" s="45">
        <v>800</v>
      </c>
      <c r="E62" s="45">
        <v>30</v>
      </c>
    </row>
    <row r="63" spans="1:10" x14ac:dyDescent="0.2">
      <c r="A63" s="38" t="s">
        <v>27</v>
      </c>
      <c r="B63" s="39" t="s">
        <v>24</v>
      </c>
      <c r="C63" s="39">
        <v>2006</v>
      </c>
      <c r="D63" s="45">
        <v>800</v>
      </c>
      <c r="E63" s="45">
        <v>30</v>
      </c>
    </row>
    <row r="64" spans="1:10" x14ac:dyDescent="0.2">
      <c r="A64" s="38" t="s">
        <v>21</v>
      </c>
      <c r="B64" s="39" t="s">
        <v>26</v>
      </c>
      <c r="C64" s="39">
        <v>2006</v>
      </c>
      <c r="D64" s="45">
        <v>1200</v>
      </c>
      <c r="E64" s="45">
        <v>50</v>
      </c>
    </row>
    <row r="65" spans="1:5" x14ac:dyDescent="0.2">
      <c r="A65" s="38" t="s">
        <v>28</v>
      </c>
      <c r="B65" s="39" t="s">
        <v>26</v>
      </c>
      <c r="C65" s="39">
        <v>2006</v>
      </c>
      <c r="D65" s="45">
        <v>3000</v>
      </c>
      <c r="E65" s="45">
        <v>90</v>
      </c>
    </row>
    <row r="66" spans="1:5" x14ac:dyDescent="0.2">
      <c r="A66" s="38" t="s">
        <v>21</v>
      </c>
      <c r="B66" s="39" t="s">
        <v>24</v>
      </c>
      <c r="C66" s="39">
        <v>2006</v>
      </c>
      <c r="D66" s="45">
        <v>3300</v>
      </c>
      <c r="E66" s="45">
        <v>80</v>
      </c>
    </row>
    <row r="67" spans="1:5" x14ac:dyDescent="0.2">
      <c r="A67" s="38" t="s">
        <v>21</v>
      </c>
      <c r="B67" s="39" t="s">
        <v>23</v>
      </c>
      <c r="C67" s="39">
        <v>2006</v>
      </c>
      <c r="D67" s="45">
        <v>3600</v>
      </c>
      <c r="E67" s="45">
        <v>130</v>
      </c>
    </row>
    <row r="68" spans="1:5" x14ac:dyDescent="0.2">
      <c r="A68" s="38" t="s">
        <v>21</v>
      </c>
      <c r="B68" s="39" t="s">
        <v>22</v>
      </c>
      <c r="C68" s="39">
        <v>2006</v>
      </c>
      <c r="D68" s="45">
        <v>4800</v>
      </c>
      <c r="E68" s="45">
        <v>240</v>
      </c>
    </row>
    <row r="69" spans="1:5" x14ac:dyDescent="0.2">
      <c r="A69" s="38" t="s">
        <v>28</v>
      </c>
      <c r="B69" s="39" t="s">
        <v>25</v>
      </c>
      <c r="C69" s="39">
        <v>2006</v>
      </c>
      <c r="D69" s="45">
        <v>5200</v>
      </c>
      <c r="E69" s="45">
        <v>140</v>
      </c>
    </row>
    <row r="70" spans="1:5" x14ac:dyDescent="0.2">
      <c r="A70" s="38" t="s">
        <v>28</v>
      </c>
      <c r="B70" s="39" t="s">
        <v>24</v>
      </c>
      <c r="C70" s="39">
        <v>2006</v>
      </c>
      <c r="D70" s="45">
        <v>7300</v>
      </c>
      <c r="E70" s="45">
        <v>230</v>
      </c>
    </row>
    <row r="71" spans="1:5" x14ac:dyDescent="0.2">
      <c r="A71" s="38" t="s">
        <v>28</v>
      </c>
      <c r="B71" s="39" t="s">
        <v>22</v>
      </c>
      <c r="C71" s="39">
        <v>2006</v>
      </c>
      <c r="D71" s="45">
        <v>8300</v>
      </c>
      <c r="E71" s="45">
        <v>400</v>
      </c>
    </row>
    <row r="72" spans="1:5" x14ac:dyDescent="0.2">
      <c r="A72" s="38" t="s">
        <v>28</v>
      </c>
      <c r="B72" s="39" t="s">
        <v>23</v>
      </c>
      <c r="C72" s="39">
        <v>2006</v>
      </c>
      <c r="D72" s="45">
        <v>9700</v>
      </c>
      <c r="E72" s="45">
        <v>440</v>
      </c>
    </row>
  </sheetData>
  <autoFilter ref="A14:E40" xr:uid="{00000000-0001-0000-0600-000000000000}"/>
  <sortState xmlns:xlrd2="http://schemas.microsoft.com/office/spreadsheetml/2017/richdata2" ref="A15:E40">
    <sortCondition ref="D15"/>
  </sortState>
  <mergeCells count="1">
    <mergeCell ref="C8:I11"/>
  </mergeCells>
  <phoneticPr fontId="4" type="noConversion"/>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theme="4" tint="0.79998168889431442"/>
  </sheetPr>
  <dimension ref="A1:M56"/>
  <sheetViews>
    <sheetView topLeftCell="A7" workbookViewId="0">
      <selection activeCell="C14" sqref="C14"/>
    </sheetView>
  </sheetViews>
  <sheetFormatPr defaultColWidth="9.26953125" defaultRowHeight="10" x14ac:dyDescent="0.2"/>
  <cols>
    <col min="1" max="1" width="11.7265625" style="1" customWidth="1"/>
    <col min="2" max="2" width="11.26953125" style="1" customWidth="1"/>
    <col min="3" max="9" width="9.7265625" style="1" customWidth="1"/>
    <col min="10" max="10" width="10.54296875" style="1" customWidth="1"/>
    <col min="11" max="11" width="13.26953125" style="1" customWidth="1"/>
    <col min="12" max="12" width="10.54296875" style="1" customWidth="1"/>
    <col min="13" max="14" width="13.26953125" style="1" customWidth="1"/>
    <col min="15" max="16" width="13.26953125" style="1" bestFit="1" customWidth="1"/>
    <col min="17" max="17" width="10.54296875" style="1" bestFit="1" customWidth="1"/>
    <col min="18" max="16384" width="9.26953125" style="1"/>
  </cols>
  <sheetData>
    <row r="1" spans="1:13" s="11" customFormat="1" ht="11.25" customHeight="1" x14ac:dyDescent="0.25">
      <c r="A1" s="8"/>
      <c r="B1" s="9"/>
      <c r="C1" s="10"/>
      <c r="E1" s="9"/>
      <c r="F1" s="9"/>
      <c r="G1" s="9"/>
      <c r="H1" s="9"/>
    </row>
    <row r="2" spans="1:13" s="11" customFormat="1" ht="15.75" customHeight="1" x14ac:dyDescent="0.25">
      <c r="A2" s="8"/>
      <c r="B2" s="9"/>
      <c r="C2" s="12" t="s">
        <v>0</v>
      </c>
      <c r="E2" s="9"/>
      <c r="F2" s="9"/>
      <c r="G2" s="9"/>
      <c r="H2" s="9"/>
    </row>
    <row r="3" spans="1:13" s="11" customFormat="1" ht="12.75" customHeight="1" x14ac:dyDescent="0.25">
      <c r="A3" s="8"/>
      <c r="B3" s="9"/>
      <c r="C3" s="13" t="s">
        <v>42</v>
      </c>
      <c r="E3" s="9"/>
      <c r="F3" s="9"/>
      <c r="G3" s="9"/>
      <c r="H3" s="9"/>
    </row>
    <row r="4" spans="1:13" s="11" customFormat="1" ht="15.75" customHeight="1" x14ac:dyDescent="0.25">
      <c r="A4" s="8"/>
      <c r="B4" s="9"/>
      <c r="C4" s="10"/>
      <c r="E4" s="9"/>
      <c r="F4" s="9"/>
      <c r="G4" s="9"/>
      <c r="H4" s="9"/>
    </row>
    <row r="5" spans="1:13" s="17" customFormat="1" ht="9" customHeight="1" x14ac:dyDescent="0.3">
      <c r="A5" s="14"/>
      <c r="B5" s="15"/>
      <c r="C5" s="16"/>
      <c r="D5" s="16"/>
      <c r="E5" s="16"/>
      <c r="F5" s="16"/>
      <c r="G5" s="16"/>
      <c r="H5" s="16"/>
    </row>
    <row r="6" spans="1:13" ht="10.5" thickBot="1" x14ac:dyDescent="0.25">
      <c r="A6" s="2"/>
      <c r="B6" s="2"/>
      <c r="C6" s="2"/>
      <c r="D6" s="2"/>
      <c r="E6" s="2"/>
      <c r="F6" s="2"/>
      <c r="G6" s="2"/>
      <c r="H6" s="2"/>
      <c r="I6" s="2"/>
      <c r="J6" s="2"/>
      <c r="K6" s="2"/>
      <c r="L6" s="2"/>
      <c r="M6" s="2"/>
    </row>
    <row r="7" spans="1:13" ht="11" thickTop="1" x14ac:dyDescent="0.25">
      <c r="A7" s="32"/>
      <c r="B7" s="56"/>
      <c r="C7" s="56"/>
      <c r="D7" s="56"/>
      <c r="E7" s="56"/>
      <c r="F7" s="56"/>
      <c r="G7" s="56"/>
      <c r="H7" s="56"/>
      <c r="I7" s="56"/>
      <c r="J7" s="57"/>
      <c r="K7" s="2"/>
      <c r="L7" s="2"/>
      <c r="M7" s="2"/>
    </row>
    <row r="8" spans="1:13" ht="10.5" x14ac:dyDescent="0.25">
      <c r="A8" s="33" t="s">
        <v>14</v>
      </c>
      <c r="B8" s="31"/>
      <c r="C8" s="85" t="s">
        <v>43</v>
      </c>
      <c r="D8" s="85"/>
      <c r="E8" s="85"/>
      <c r="F8" s="85"/>
      <c r="G8" s="85"/>
      <c r="H8" s="85"/>
      <c r="I8" s="85"/>
      <c r="J8" s="40"/>
      <c r="K8" s="2"/>
      <c r="L8" s="2"/>
      <c r="M8" s="2"/>
    </row>
    <row r="9" spans="1:13" ht="10.5" x14ac:dyDescent="0.25">
      <c r="A9" s="33"/>
      <c r="B9" s="31"/>
      <c r="C9" s="85"/>
      <c r="D9" s="85"/>
      <c r="E9" s="85"/>
      <c r="F9" s="85"/>
      <c r="G9" s="85"/>
      <c r="H9" s="85"/>
      <c r="I9" s="85"/>
      <c r="J9" s="40"/>
      <c r="K9" s="2"/>
      <c r="L9" s="2"/>
      <c r="M9" s="2"/>
    </row>
    <row r="10" spans="1:13" ht="10.5" x14ac:dyDescent="0.25">
      <c r="A10" s="33"/>
      <c r="B10" s="31"/>
      <c r="C10" s="85"/>
      <c r="D10" s="85"/>
      <c r="E10" s="85"/>
      <c r="F10" s="85"/>
      <c r="G10" s="85"/>
      <c r="H10" s="85"/>
      <c r="I10" s="85"/>
      <c r="J10" s="40"/>
      <c r="K10" s="2"/>
      <c r="L10" s="2"/>
      <c r="M10" s="2"/>
    </row>
    <row r="11" spans="1:13" ht="10.5" x14ac:dyDescent="0.25">
      <c r="A11" s="33"/>
      <c r="B11" s="31"/>
      <c r="C11" s="31"/>
      <c r="D11" s="31"/>
      <c r="E11" s="31"/>
      <c r="F11" s="31"/>
      <c r="G11" s="31"/>
      <c r="H11" s="31"/>
      <c r="I11" s="31"/>
      <c r="J11" s="40"/>
      <c r="K11" s="2"/>
      <c r="L11" s="2"/>
      <c r="M11" s="2"/>
    </row>
    <row r="12" spans="1:13" ht="10.5" x14ac:dyDescent="0.25">
      <c r="A12" s="33"/>
      <c r="B12" s="31"/>
      <c r="C12" s="31"/>
      <c r="D12" s="31"/>
      <c r="E12" s="31"/>
      <c r="F12" s="31"/>
      <c r="G12" s="31"/>
      <c r="H12" s="31"/>
      <c r="I12" s="31"/>
      <c r="J12" s="40"/>
      <c r="K12" s="2"/>
      <c r="L12" s="2"/>
      <c r="M12" s="2"/>
    </row>
    <row r="13" spans="1:13" ht="10.5" x14ac:dyDescent="0.25">
      <c r="A13" s="33"/>
      <c r="B13" s="31"/>
      <c r="C13" s="31"/>
      <c r="D13" s="31"/>
      <c r="E13" s="31"/>
      <c r="F13" s="31"/>
      <c r="G13" s="31"/>
      <c r="H13" s="31"/>
      <c r="I13" s="31"/>
      <c r="J13" s="40"/>
      <c r="K13" s="2"/>
      <c r="L13" s="2"/>
      <c r="M13" s="2"/>
    </row>
    <row r="14" spans="1:13" s="3" customFormat="1" ht="11" thickBot="1" x14ac:dyDescent="0.3">
      <c r="A14" s="43" t="s">
        <v>16</v>
      </c>
      <c r="B14" s="44" t="s">
        <v>17</v>
      </c>
      <c r="C14" s="35" t="s">
        <v>18</v>
      </c>
      <c r="D14" s="35" t="s">
        <v>19</v>
      </c>
      <c r="E14" s="35" t="s">
        <v>20</v>
      </c>
      <c r="F14" s="36"/>
      <c r="G14" s="36"/>
      <c r="H14" s="36"/>
      <c r="I14" s="36"/>
      <c r="J14" s="37"/>
      <c r="L14" s="2"/>
    </row>
    <row r="15" spans="1:13" ht="10.5" thickTop="1" x14ac:dyDescent="0.2">
      <c r="A15" s="38" t="s">
        <v>27</v>
      </c>
      <c r="B15" s="39" t="s">
        <v>26</v>
      </c>
      <c r="C15" s="39">
        <v>2005</v>
      </c>
      <c r="D15" s="45">
        <v>0</v>
      </c>
      <c r="E15" s="45">
        <v>0</v>
      </c>
      <c r="F15" s="39"/>
      <c r="G15" s="39"/>
      <c r="H15" s="39"/>
      <c r="I15" s="39"/>
      <c r="J15" s="40"/>
      <c r="K15" s="2"/>
      <c r="L15" s="2"/>
      <c r="M15" s="3"/>
    </row>
    <row r="16" spans="1:13" x14ac:dyDescent="0.2">
      <c r="A16" s="38" t="s">
        <v>27</v>
      </c>
      <c r="B16" s="39" t="s">
        <v>26</v>
      </c>
      <c r="C16" s="39">
        <v>2006</v>
      </c>
      <c r="D16" s="45">
        <v>300</v>
      </c>
      <c r="E16" s="45">
        <v>20</v>
      </c>
      <c r="F16" s="39"/>
      <c r="G16" s="39"/>
      <c r="H16" s="39"/>
      <c r="I16" s="39"/>
      <c r="J16" s="40"/>
      <c r="K16" s="2"/>
      <c r="L16" s="2"/>
      <c r="M16" s="3"/>
    </row>
    <row r="17" spans="1:13" x14ac:dyDescent="0.2">
      <c r="A17" s="38" t="s">
        <v>21</v>
      </c>
      <c r="B17" s="39" t="s">
        <v>25</v>
      </c>
      <c r="C17" s="39">
        <v>2005</v>
      </c>
      <c r="D17" s="45">
        <v>400</v>
      </c>
      <c r="E17" s="45">
        <v>30</v>
      </c>
      <c r="F17" s="39"/>
      <c r="G17" s="39"/>
      <c r="H17" s="39"/>
      <c r="I17" s="39"/>
      <c r="J17" s="40"/>
      <c r="K17" s="2"/>
      <c r="L17" s="2"/>
      <c r="M17" s="3"/>
    </row>
    <row r="18" spans="1:13" x14ac:dyDescent="0.2">
      <c r="A18" s="38" t="s">
        <v>27</v>
      </c>
      <c r="B18" s="39" t="s">
        <v>25</v>
      </c>
      <c r="C18" s="39">
        <v>2005</v>
      </c>
      <c r="D18" s="45">
        <v>400</v>
      </c>
      <c r="E18" s="45">
        <v>20</v>
      </c>
      <c r="F18" s="39"/>
      <c r="G18" s="39"/>
      <c r="H18" s="39"/>
      <c r="I18" s="39"/>
      <c r="J18" s="40"/>
      <c r="K18" s="2"/>
      <c r="L18" s="2"/>
      <c r="M18" s="3"/>
    </row>
    <row r="19" spans="1:13" x14ac:dyDescent="0.2">
      <c r="A19" s="38" t="s">
        <v>27</v>
      </c>
      <c r="B19" s="39" t="s">
        <v>24</v>
      </c>
      <c r="C19" s="39">
        <v>2005</v>
      </c>
      <c r="D19" s="45">
        <v>500</v>
      </c>
      <c r="E19" s="45">
        <v>30</v>
      </c>
      <c r="F19" s="39"/>
      <c r="G19" s="39"/>
      <c r="H19" s="39"/>
      <c r="I19" s="39"/>
      <c r="J19" s="40"/>
      <c r="K19" s="2"/>
      <c r="L19" s="2"/>
      <c r="M19" s="3"/>
    </row>
    <row r="20" spans="1:13" x14ac:dyDescent="0.2">
      <c r="A20" s="38" t="s">
        <v>27</v>
      </c>
      <c r="B20" s="39" t="s">
        <v>25</v>
      </c>
      <c r="C20" s="39">
        <v>2006</v>
      </c>
      <c r="D20" s="45">
        <v>500</v>
      </c>
      <c r="E20" s="45">
        <v>10</v>
      </c>
      <c r="F20" s="39"/>
      <c r="G20" s="39"/>
      <c r="H20" s="39"/>
      <c r="I20" s="39"/>
      <c r="J20" s="40"/>
      <c r="K20" s="2"/>
      <c r="L20" s="2"/>
      <c r="M20" s="3"/>
    </row>
    <row r="21" spans="1:13" x14ac:dyDescent="0.2">
      <c r="A21" s="38" t="s">
        <v>27</v>
      </c>
      <c r="B21" s="39" t="s">
        <v>24</v>
      </c>
      <c r="C21" s="39">
        <v>2006</v>
      </c>
      <c r="D21" s="45">
        <v>800</v>
      </c>
      <c r="E21" s="45">
        <v>30</v>
      </c>
      <c r="F21" s="39"/>
      <c r="G21" s="39"/>
      <c r="H21" s="39"/>
      <c r="I21" s="39"/>
      <c r="J21" s="40"/>
      <c r="K21" s="2"/>
      <c r="L21" s="2"/>
      <c r="M21" s="3"/>
    </row>
    <row r="22" spans="1:13" x14ac:dyDescent="0.2">
      <c r="A22" s="38" t="s">
        <v>21</v>
      </c>
      <c r="B22" s="39" t="s">
        <v>25</v>
      </c>
      <c r="C22" s="39">
        <v>2006</v>
      </c>
      <c r="D22" s="45">
        <v>800</v>
      </c>
      <c r="E22" s="45">
        <v>30</v>
      </c>
      <c r="F22" s="39"/>
      <c r="G22" s="39"/>
      <c r="H22" s="39"/>
      <c r="I22" s="39"/>
      <c r="J22" s="40"/>
      <c r="K22" s="2"/>
      <c r="L22" s="2"/>
      <c r="M22" s="3"/>
    </row>
    <row r="23" spans="1:13" x14ac:dyDescent="0.2">
      <c r="A23" s="38" t="s">
        <v>21</v>
      </c>
      <c r="B23" s="39" t="s">
        <v>26</v>
      </c>
      <c r="C23" s="39">
        <v>2005</v>
      </c>
      <c r="D23" s="45">
        <v>900</v>
      </c>
      <c r="E23" s="45">
        <v>40</v>
      </c>
      <c r="F23" s="39"/>
      <c r="G23" s="39"/>
      <c r="H23" s="39"/>
      <c r="I23" s="39"/>
      <c r="J23" s="40"/>
      <c r="K23" s="2"/>
      <c r="L23" s="2"/>
      <c r="M23" s="3"/>
    </row>
    <row r="24" spans="1:13" x14ac:dyDescent="0.2">
      <c r="A24" s="38" t="s">
        <v>21</v>
      </c>
      <c r="B24" s="39" t="s">
        <v>26</v>
      </c>
      <c r="C24" s="39">
        <v>2006</v>
      </c>
      <c r="D24" s="45">
        <v>1200</v>
      </c>
      <c r="E24" s="45">
        <v>50</v>
      </c>
      <c r="F24" s="39"/>
      <c r="G24" s="39"/>
      <c r="H24" s="39"/>
      <c r="I24" s="39"/>
      <c r="J24" s="40"/>
      <c r="K24" s="2"/>
      <c r="L24" s="2"/>
      <c r="M24" s="3"/>
    </row>
    <row r="25" spans="1:13" x14ac:dyDescent="0.2">
      <c r="A25" s="38" t="s">
        <v>28</v>
      </c>
      <c r="B25" s="39" t="s">
        <v>26</v>
      </c>
      <c r="C25" s="39">
        <v>2006</v>
      </c>
      <c r="D25" s="45">
        <v>3000</v>
      </c>
      <c r="E25" s="45">
        <v>90</v>
      </c>
      <c r="F25" s="39"/>
      <c r="G25" s="39"/>
      <c r="H25" s="39"/>
      <c r="I25" s="39"/>
      <c r="J25" s="40"/>
      <c r="K25" s="2"/>
      <c r="L25" s="2"/>
      <c r="M25" s="3"/>
    </row>
    <row r="26" spans="1:13" x14ac:dyDescent="0.2">
      <c r="A26" s="38" t="s">
        <v>21</v>
      </c>
      <c r="B26" s="39" t="s">
        <v>24</v>
      </c>
      <c r="C26" s="39">
        <v>2005</v>
      </c>
      <c r="D26" s="45">
        <v>3100</v>
      </c>
      <c r="E26" s="45">
        <v>90</v>
      </c>
      <c r="F26" s="39"/>
      <c r="G26" s="39"/>
      <c r="H26" s="39"/>
      <c r="I26" s="39"/>
      <c r="J26" s="40"/>
      <c r="K26" s="2"/>
      <c r="L26" s="2"/>
      <c r="M26" s="3"/>
    </row>
    <row r="27" spans="1:13" x14ac:dyDescent="0.2">
      <c r="A27" s="38" t="s">
        <v>21</v>
      </c>
      <c r="B27" s="39" t="s">
        <v>24</v>
      </c>
      <c r="C27" s="39">
        <v>2006</v>
      </c>
      <c r="D27" s="45">
        <v>3300</v>
      </c>
      <c r="E27" s="45">
        <v>80</v>
      </c>
      <c r="F27" s="39"/>
      <c r="G27" s="39"/>
      <c r="H27" s="39"/>
      <c r="I27" s="39"/>
      <c r="J27" s="40"/>
      <c r="K27" s="2"/>
      <c r="L27" s="2"/>
      <c r="M27" s="3"/>
    </row>
    <row r="28" spans="1:13" hidden="1" x14ac:dyDescent="0.2">
      <c r="A28" s="38" t="s">
        <v>21</v>
      </c>
      <c r="B28" s="39" t="s">
        <v>23</v>
      </c>
      <c r="C28" s="39">
        <v>2006</v>
      </c>
      <c r="D28" s="45">
        <v>3600</v>
      </c>
      <c r="E28" s="45">
        <v>130</v>
      </c>
      <c r="F28" s="39"/>
      <c r="G28" s="39"/>
      <c r="H28" s="39"/>
      <c r="I28" s="39"/>
      <c r="J28" s="40"/>
      <c r="K28" s="2"/>
      <c r="L28" s="2"/>
      <c r="M28" s="3"/>
    </row>
    <row r="29" spans="1:13" x14ac:dyDescent="0.2">
      <c r="A29" s="38" t="s">
        <v>28</v>
      </c>
      <c r="B29" s="39" t="s">
        <v>24</v>
      </c>
      <c r="C29" s="39">
        <v>2005</v>
      </c>
      <c r="D29" s="45">
        <v>3600</v>
      </c>
      <c r="E29" s="45">
        <v>120</v>
      </c>
      <c r="F29" s="39"/>
      <c r="G29" s="39"/>
      <c r="H29" s="39"/>
      <c r="I29" s="39"/>
      <c r="J29" s="40"/>
      <c r="K29" s="2"/>
      <c r="L29" s="2"/>
      <c r="M29" s="3"/>
    </row>
    <row r="30" spans="1:13" hidden="1" x14ac:dyDescent="0.2">
      <c r="A30" s="38" t="s">
        <v>21</v>
      </c>
      <c r="B30" s="39" t="s">
        <v>23</v>
      </c>
      <c r="C30" s="39">
        <v>2005</v>
      </c>
      <c r="D30" s="45">
        <v>3800</v>
      </c>
      <c r="E30" s="45">
        <v>120</v>
      </c>
      <c r="F30" s="39"/>
      <c r="G30" s="39"/>
      <c r="H30" s="39"/>
      <c r="I30" s="39"/>
      <c r="J30" s="40"/>
      <c r="K30" s="2"/>
      <c r="L30" s="2"/>
      <c r="M30" s="3"/>
    </row>
    <row r="31" spans="1:13" x14ac:dyDescent="0.2">
      <c r="A31" s="38" t="s">
        <v>21</v>
      </c>
      <c r="B31" s="39" t="s">
        <v>22</v>
      </c>
      <c r="C31" s="39">
        <v>2005</v>
      </c>
      <c r="D31" s="45">
        <v>4400</v>
      </c>
      <c r="E31" s="45">
        <v>130</v>
      </c>
      <c r="F31" s="39"/>
      <c r="G31" s="39"/>
      <c r="H31" s="39"/>
      <c r="I31" s="39"/>
      <c r="J31" s="40"/>
      <c r="K31" s="2"/>
      <c r="L31" s="2"/>
      <c r="M31" s="3"/>
    </row>
    <row r="32" spans="1:13" x14ac:dyDescent="0.2">
      <c r="A32" s="38" t="s">
        <v>28</v>
      </c>
      <c r="B32" s="39" t="s">
        <v>26</v>
      </c>
      <c r="C32" s="39">
        <v>2005</v>
      </c>
      <c r="D32" s="45">
        <v>4400</v>
      </c>
      <c r="E32" s="45">
        <v>130</v>
      </c>
      <c r="F32" s="39"/>
      <c r="G32" s="39"/>
      <c r="H32" s="39"/>
      <c r="I32" s="39"/>
      <c r="J32" s="40"/>
      <c r="K32" s="2"/>
      <c r="L32" s="2"/>
      <c r="M32" s="3"/>
    </row>
    <row r="33" spans="1:13" x14ac:dyDescent="0.2">
      <c r="A33" s="38" t="s">
        <v>21</v>
      </c>
      <c r="B33" s="39" t="s">
        <v>22</v>
      </c>
      <c r="C33" s="39">
        <v>2006</v>
      </c>
      <c r="D33" s="45">
        <v>4800</v>
      </c>
      <c r="E33" s="45">
        <v>240</v>
      </c>
      <c r="F33" s="39"/>
      <c r="G33" s="39"/>
      <c r="H33" s="39"/>
      <c r="I33" s="39"/>
      <c r="J33" s="40"/>
      <c r="K33" s="2"/>
      <c r="L33" s="2"/>
      <c r="M33" s="3"/>
    </row>
    <row r="34" spans="1:13" x14ac:dyDescent="0.2">
      <c r="A34" s="38" t="s">
        <v>28</v>
      </c>
      <c r="B34" s="39" t="s">
        <v>25</v>
      </c>
      <c r="C34" s="39">
        <v>2006</v>
      </c>
      <c r="D34" s="45">
        <v>5200</v>
      </c>
      <c r="E34" s="45">
        <v>140</v>
      </c>
      <c r="F34" s="39"/>
      <c r="G34" s="39"/>
      <c r="H34" s="39"/>
      <c r="I34" s="39"/>
      <c r="J34" s="40"/>
      <c r="K34" s="2"/>
      <c r="L34" s="2"/>
      <c r="M34" s="3"/>
    </row>
    <row r="35" spans="1:13" x14ac:dyDescent="0.2">
      <c r="A35" s="38" t="s">
        <v>28</v>
      </c>
      <c r="B35" s="39" t="s">
        <v>25</v>
      </c>
      <c r="C35" s="39">
        <v>2005</v>
      </c>
      <c r="D35" s="45">
        <v>6400</v>
      </c>
      <c r="E35" s="45">
        <v>360</v>
      </c>
      <c r="F35" s="39"/>
      <c r="G35" s="39"/>
      <c r="H35" s="39"/>
      <c r="I35" s="39"/>
      <c r="J35" s="40"/>
      <c r="K35" s="2"/>
      <c r="L35" s="2"/>
      <c r="M35" s="3"/>
    </row>
    <row r="36" spans="1:13" x14ac:dyDescent="0.2">
      <c r="A36" s="38" t="s">
        <v>28</v>
      </c>
      <c r="B36" s="39" t="s">
        <v>24</v>
      </c>
      <c r="C36" s="39">
        <v>2006</v>
      </c>
      <c r="D36" s="45">
        <v>7300</v>
      </c>
      <c r="E36" s="45">
        <v>230</v>
      </c>
      <c r="F36" s="39"/>
      <c r="G36" s="39"/>
      <c r="H36" s="39"/>
      <c r="I36" s="39"/>
      <c r="J36" s="40"/>
      <c r="K36" s="2"/>
      <c r="L36" s="2"/>
      <c r="M36" s="3"/>
    </row>
    <row r="37" spans="1:13" hidden="1" x14ac:dyDescent="0.2">
      <c r="A37" s="38" t="s">
        <v>28</v>
      </c>
      <c r="B37" s="39" t="s">
        <v>23</v>
      </c>
      <c r="C37" s="39">
        <v>2005</v>
      </c>
      <c r="D37" s="45">
        <v>7600</v>
      </c>
      <c r="E37" s="45">
        <v>380</v>
      </c>
      <c r="F37" s="39"/>
      <c r="G37" s="39"/>
      <c r="H37" s="39"/>
      <c r="I37" s="39"/>
      <c r="J37" s="40"/>
      <c r="K37" s="2"/>
      <c r="L37" s="2"/>
      <c r="M37" s="3"/>
    </row>
    <row r="38" spans="1:13" x14ac:dyDescent="0.2">
      <c r="A38" s="38" t="s">
        <v>28</v>
      </c>
      <c r="B38" s="39" t="s">
        <v>22</v>
      </c>
      <c r="C38" s="39">
        <v>2005</v>
      </c>
      <c r="D38" s="45">
        <v>8100</v>
      </c>
      <c r="E38" s="45">
        <v>680</v>
      </c>
      <c r="F38" s="39"/>
      <c r="G38" s="39"/>
      <c r="H38" s="39"/>
      <c r="I38" s="39"/>
      <c r="J38" s="40"/>
      <c r="K38" s="2"/>
      <c r="L38" s="2"/>
      <c r="M38" s="3"/>
    </row>
    <row r="39" spans="1:13" x14ac:dyDescent="0.2">
      <c r="A39" s="38" t="s">
        <v>28</v>
      </c>
      <c r="B39" s="39" t="s">
        <v>22</v>
      </c>
      <c r="C39" s="39">
        <v>2006</v>
      </c>
      <c r="D39" s="45">
        <v>8300</v>
      </c>
      <c r="E39" s="45">
        <v>400</v>
      </c>
      <c r="F39" s="39"/>
      <c r="G39" s="39"/>
      <c r="H39" s="39"/>
      <c r="I39" s="39"/>
      <c r="J39" s="40"/>
      <c r="K39" s="2"/>
      <c r="L39" s="2"/>
      <c r="M39" s="3"/>
    </row>
    <row r="40" spans="1:13" hidden="1" x14ac:dyDescent="0.2">
      <c r="A40" s="38" t="s">
        <v>28</v>
      </c>
      <c r="B40" s="39" t="s">
        <v>23</v>
      </c>
      <c r="C40" s="39">
        <v>2006</v>
      </c>
      <c r="D40" s="45">
        <v>9700</v>
      </c>
      <c r="E40" s="45">
        <v>440</v>
      </c>
      <c r="F40" s="39"/>
      <c r="G40" s="39"/>
      <c r="H40" s="39"/>
      <c r="I40" s="39"/>
      <c r="J40" s="40"/>
      <c r="K40" s="2"/>
      <c r="L40" s="2"/>
      <c r="M40" s="3"/>
    </row>
    <row r="41" spans="1:13" x14ac:dyDescent="0.2">
      <c r="A41" s="38"/>
      <c r="B41" s="31"/>
      <c r="C41" s="31"/>
      <c r="D41" s="73"/>
      <c r="E41" s="73"/>
      <c r="F41" s="31"/>
      <c r="G41" s="31"/>
      <c r="H41" s="31"/>
      <c r="I41" s="31"/>
      <c r="J41" s="59"/>
      <c r="K41" s="2"/>
      <c r="L41" s="2"/>
      <c r="M41" s="3"/>
    </row>
    <row r="42" spans="1:13" x14ac:dyDescent="0.2">
      <c r="A42" s="38" t="s">
        <v>29</v>
      </c>
      <c r="B42" s="31"/>
      <c r="C42" s="31"/>
      <c r="D42" s="45">
        <f>SUM(D15:D40)</f>
        <v>92400</v>
      </c>
      <c r="E42" s="45">
        <f>SUM(E15:E40)</f>
        <v>4020</v>
      </c>
      <c r="F42" s="31"/>
      <c r="G42" s="31"/>
      <c r="H42" s="31"/>
      <c r="I42" s="31"/>
      <c r="J42" s="59"/>
      <c r="K42" s="2"/>
      <c r="L42" s="2"/>
      <c r="M42" s="2"/>
    </row>
    <row r="43" spans="1:13" ht="10.5" thickBot="1" x14ac:dyDescent="0.25">
      <c r="A43" s="61"/>
      <c r="B43" s="62"/>
      <c r="C43" s="62"/>
      <c r="D43" s="62"/>
      <c r="E43" s="62"/>
      <c r="F43" s="62"/>
      <c r="G43" s="62"/>
      <c r="H43" s="62"/>
      <c r="I43" s="62"/>
      <c r="J43" s="63"/>
      <c r="K43" s="2"/>
      <c r="L43" s="2"/>
      <c r="M43" s="2"/>
    </row>
    <row r="44" spans="1:13" ht="10.5" thickTop="1" x14ac:dyDescent="0.2">
      <c r="A44" s="38"/>
      <c r="B44" s="31"/>
      <c r="C44" s="31"/>
      <c r="D44" s="31"/>
      <c r="E44" s="31"/>
      <c r="F44" s="31"/>
      <c r="G44" s="31"/>
      <c r="H44" s="31"/>
      <c r="I44" s="31"/>
      <c r="J44" s="40"/>
      <c r="K44" s="2"/>
      <c r="L44" s="2"/>
      <c r="M44" s="2"/>
    </row>
    <row r="45" spans="1:13" ht="10.5" x14ac:dyDescent="0.25">
      <c r="A45" s="33" t="s">
        <v>30</v>
      </c>
      <c r="B45" s="31" t="s">
        <v>44</v>
      </c>
      <c r="C45" s="31"/>
      <c r="D45" s="31"/>
      <c r="E45" s="31"/>
      <c r="F45" s="31"/>
      <c r="G45" s="31"/>
      <c r="H45" s="31"/>
      <c r="I45" s="31"/>
      <c r="J45" s="40"/>
      <c r="K45" s="2"/>
      <c r="L45" s="2"/>
      <c r="M45" s="2"/>
    </row>
    <row r="46" spans="1:13" x14ac:dyDescent="0.2">
      <c r="A46" s="60"/>
      <c r="B46" s="31" t="s">
        <v>45</v>
      </c>
      <c r="C46" s="31"/>
      <c r="D46" s="31"/>
      <c r="E46" s="31"/>
      <c r="F46" s="31"/>
      <c r="G46" s="31"/>
      <c r="H46" s="31"/>
      <c r="I46" s="31"/>
      <c r="J46" s="40"/>
      <c r="K46" s="2"/>
      <c r="L46" s="2"/>
      <c r="M46" s="2"/>
    </row>
    <row r="47" spans="1:13" x14ac:dyDescent="0.2">
      <c r="A47" s="60"/>
      <c r="B47" s="31"/>
      <c r="C47" s="31"/>
      <c r="D47" s="31"/>
      <c r="E47" s="31"/>
      <c r="F47" s="31"/>
      <c r="G47" s="31"/>
      <c r="H47" s="31"/>
      <c r="I47" s="31"/>
      <c r="J47" s="40"/>
      <c r="K47" s="2"/>
      <c r="L47" s="2"/>
      <c r="M47" s="2"/>
    </row>
    <row r="48" spans="1:13" x14ac:dyDescent="0.2">
      <c r="A48" s="60" t="s">
        <v>33</v>
      </c>
      <c r="B48" s="31"/>
      <c r="C48" s="31"/>
      <c r="D48" s="31"/>
      <c r="E48" s="31"/>
      <c r="F48" s="31"/>
      <c r="G48" s="31"/>
      <c r="H48" s="31"/>
      <c r="I48" s="31"/>
      <c r="J48" s="40"/>
      <c r="K48" s="2"/>
      <c r="L48" s="2"/>
      <c r="M48" s="2"/>
    </row>
    <row r="49" spans="1:10" x14ac:dyDescent="0.2">
      <c r="A49" s="60"/>
      <c r="B49" s="31" t="s">
        <v>46</v>
      </c>
      <c r="C49" s="31"/>
      <c r="D49" s="31"/>
      <c r="E49" s="31"/>
      <c r="F49" s="31"/>
      <c r="G49" s="31"/>
      <c r="H49" s="31"/>
      <c r="I49" s="31"/>
      <c r="J49" s="40"/>
    </row>
    <row r="50" spans="1:10" x14ac:dyDescent="0.2">
      <c r="A50" s="60"/>
      <c r="B50" s="31"/>
      <c r="C50" s="31"/>
      <c r="D50" s="31"/>
      <c r="E50" s="31"/>
      <c r="F50" s="31"/>
      <c r="G50" s="31"/>
      <c r="H50" s="31"/>
      <c r="I50" s="31"/>
      <c r="J50" s="40"/>
    </row>
    <row r="51" spans="1:10" ht="10.5" thickBot="1" x14ac:dyDescent="0.25">
      <c r="A51" s="61"/>
      <c r="B51" s="62"/>
      <c r="C51" s="62"/>
      <c r="D51" s="62"/>
      <c r="E51" s="62"/>
      <c r="F51" s="62"/>
      <c r="G51" s="62"/>
      <c r="H51" s="62"/>
      <c r="I51" s="62"/>
      <c r="J51" s="63"/>
    </row>
    <row r="52" spans="1:10" ht="10.5" thickTop="1" x14ac:dyDescent="0.2">
      <c r="A52" s="2"/>
      <c r="B52" s="2"/>
      <c r="C52" s="2"/>
      <c r="D52" s="2"/>
      <c r="E52" s="2"/>
      <c r="F52" s="2"/>
      <c r="G52" s="2"/>
      <c r="H52" s="2"/>
      <c r="I52" s="2"/>
      <c r="J52" s="2"/>
    </row>
    <row r="53" spans="1:10" ht="12.5" x14ac:dyDescent="0.25">
      <c r="A53"/>
      <c r="B53"/>
      <c r="C53"/>
      <c r="D53"/>
      <c r="E53"/>
      <c r="F53"/>
      <c r="G53"/>
      <c r="H53"/>
      <c r="I53"/>
      <c r="J53"/>
    </row>
    <row r="54" spans="1:10" ht="12.5" x14ac:dyDescent="0.25">
      <c r="A54"/>
      <c r="B54"/>
      <c r="C54"/>
      <c r="D54"/>
      <c r="E54"/>
      <c r="F54"/>
      <c r="G54"/>
      <c r="H54"/>
      <c r="I54"/>
      <c r="J54"/>
    </row>
    <row r="55" spans="1:10" ht="12.5" x14ac:dyDescent="0.25">
      <c r="A55"/>
      <c r="B55"/>
      <c r="C55"/>
      <c r="D55"/>
      <c r="E55"/>
      <c r="F55"/>
      <c r="G55"/>
      <c r="H55"/>
      <c r="I55"/>
      <c r="J55"/>
    </row>
    <row r="56" spans="1:10" ht="12.5" x14ac:dyDescent="0.25">
      <c r="A56"/>
      <c r="B56"/>
      <c r="C56"/>
      <c r="D56"/>
      <c r="E56"/>
      <c r="F56"/>
      <c r="G56"/>
      <c r="H56"/>
      <c r="I56"/>
      <c r="J56"/>
    </row>
  </sheetData>
  <autoFilter ref="A14:E40" xr:uid="{00000000-0001-0000-0500-000000000000}">
    <filterColumn colId="1">
      <filters>
        <filter val="A"/>
        <filter val="C"/>
        <filter val="D"/>
        <filter val="E"/>
      </filters>
    </filterColumn>
  </autoFilter>
  <sortState xmlns:xlrd2="http://schemas.microsoft.com/office/spreadsheetml/2017/richdata2" ref="A15:E40">
    <sortCondition ref="D15"/>
  </sortState>
  <mergeCells count="1">
    <mergeCell ref="C8:I10"/>
  </mergeCells>
  <phoneticPr fontId="4" type="noConversion"/>
  <pageMargins left="0.75" right="0.75" top="1" bottom="1" header="0.5" footer="0.5"/>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xsi="http://www.w3.org/2001/XMLSchema-instance" xmlns:p="http://schemas.microsoft.com/office/2006/metadata/properties">
  <documentManagement>
    <TaxCatchAll xmlns="00f611d0-0771-4c9a-82ea-cc59a04e3e66" xsi:nil="true"/>
    <lcf76f155ced4ddcb4097134ff3c332f xmlns="7c2e90b0-05f9-4855-b1ca-e8057f1a649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5E23C947AF8C459584D79B8E328118" ma:contentTypeVersion="9" ma:contentTypeDescription="Create a new document." ma:contentTypeScope="" ma:versionID="54ac50e576b9cb4064f5d16ead362a44">
  <xsd:schema xmlns:xsd="http://www.w3.org/2001/XMLSchema" xmlns:xs="http://www.w3.org/2001/XMLSchema" xmlns:p="http://schemas.microsoft.com/office/2006/metadata/properties" xmlns:ns2="7c2e90b0-05f9-4855-b1ca-e8057f1a6499" xmlns:ns3="00f611d0-0771-4c9a-82ea-cc59a04e3e66" targetNamespace="http://schemas.microsoft.com/office/2006/metadata/properties" ma:root="true" ma:fieldsID="92a7516a8bb18949440276ecf1e4b08b" ns2:_="" ns3:_="">
    <xsd:import namespace="7c2e90b0-05f9-4855-b1ca-e8057f1a6499"/>
    <xsd:import namespace="00f611d0-0771-4c9a-82ea-cc59a04e3e6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2e90b0-05f9-4855-b1ca-e8057f1a64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c1edaf98-933d-48b7-9af8-6bdbb703d060"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f611d0-0771-4c9a-82ea-cc59a04e3e66"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c1db39b-a684-4213-b12a-4004e713e59b}" ma:internalName="TaxCatchAll" ma:showField="CatchAllData" ma:web="00f611d0-0771-4c9a-82ea-cc59a04e3e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197775-51E6-47DD-A0AA-0FA0CFCE3249}">
  <ds:schemaRefs>
    <ds:schemaRef ds:uri="http://schemas.microsoft.com/sharepoint/v3/contenttype/forms"/>
  </ds:schemaRefs>
</ds:datastoreItem>
</file>

<file path=customXml/itemProps2.xml><?xml version="1.0" encoding="utf-8"?>
<ds:datastoreItem xmlns:ds="http://schemas.openxmlformats.org/officeDocument/2006/customXml" ds:itemID="{C8CC2006-E2F2-4F9A-8E88-102773D0FB55}">
  <ds:schemaRefs>
    <ds:schemaRef ds:uri="http://schemas.microsoft.com/office/2006/metadata/properties"/>
    <ds:schemaRef ds:uri="http://schemas.microsoft.com/office/2006/documentManagement/types"/>
    <ds:schemaRef ds:uri="http://purl.org/dc/terms/"/>
    <ds:schemaRef ds:uri="http://purl.org/dc/elements/1.1/"/>
    <ds:schemaRef ds:uri="http://schemas.openxmlformats.org/package/2006/metadata/core-properties"/>
    <ds:schemaRef ds:uri="http://www.w3.org/XML/1998/namespace"/>
    <ds:schemaRef ds:uri="http://purl.org/dc/dcmitype/"/>
    <ds:schemaRef ds:uri="http://schemas.microsoft.com/office/infopath/2007/PartnerControls"/>
    <ds:schemaRef ds:uri="7c2e90b0-05f9-4855-b1ca-e8057f1a6499"/>
    <ds:schemaRef ds:uri="00f611d0-0771-4c9a-82ea-cc59a04e3e66"/>
  </ds:schemaRefs>
</ds:datastoreItem>
</file>

<file path=customXml/itemProps3.xml><?xml version="1.0" encoding="utf-8"?>
<ds:datastoreItem xmlns:ds="http://schemas.openxmlformats.org/officeDocument/2006/customXml" ds:itemID="{49CFFB7B-4CD6-4E81-A511-8DE8F4480A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2e90b0-05f9-4855-b1ca-e8057f1a6499"/>
    <ds:schemaRef ds:uri="00f611d0-0771-4c9a-82ea-cc59a04e3e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Part 1 Organize</vt:lpstr>
      <vt:lpstr>1.1. Grouping</vt:lpstr>
      <vt:lpstr>Sheet1</vt:lpstr>
      <vt:lpstr>Sheet3</vt:lpstr>
      <vt:lpstr>Sheet5</vt:lpstr>
      <vt:lpstr>Sheet6</vt:lpstr>
      <vt:lpstr>1.3. Pivot Tables</vt:lpstr>
      <vt:lpstr>1.2. Filters and Sorting</vt:lpstr>
      <vt:lpstr>1.4. Conditional Formatting</vt:lpstr>
      <vt:lpstr>Part 2 Analyze</vt:lpstr>
      <vt:lpstr>2.1. Text Functions</vt:lpstr>
      <vt:lpstr>2.2. Lookup Functions</vt:lpstr>
      <vt:lpstr>2.3. Logical Functions</vt:lpstr>
      <vt:lpstr>2.4. Visualising Data</vt:lpstr>
    </vt:vector>
  </TitlesOfParts>
  <Manager/>
  <Company>The Boston Consulting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FINAL-ModelingAndAnalysis-BasicFunctions-14Sep2012.xlsx</dc:title>
  <dc:subject/>
  <dc:creator>Thijs Cohen Tervaert</dc:creator>
  <cp:keywords/>
  <dc:description/>
  <cp:lastModifiedBy>Andria Tsereteli</cp:lastModifiedBy>
  <cp:revision/>
  <dcterms:created xsi:type="dcterms:W3CDTF">2006-03-09T17:11:03Z</dcterms:created>
  <dcterms:modified xsi:type="dcterms:W3CDTF">2023-08-23T12:06:58Z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-215479437</vt:i4>
  </property>
  <property fmtid="{D5CDD505-2E9C-101B-9397-08002B2CF9AE}" pid="3" name="_NewReviewCycle">
    <vt:lpwstr/>
  </property>
  <property fmtid="{D5CDD505-2E9C-101B-9397-08002B2CF9AE}" pid="4" name="_EmailSubject">
    <vt:lpwstr>missing excel sheets</vt:lpwstr>
  </property>
  <property fmtid="{D5CDD505-2E9C-101B-9397-08002B2CF9AE}" pid="5" name="_AuthorEmail">
    <vt:lpwstr>Zimmerer.Annina@bcg.com</vt:lpwstr>
  </property>
  <property fmtid="{D5CDD505-2E9C-101B-9397-08002B2CF9AE}" pid="6" name="_AuthorEmailDisplayName">
    <vt:lpwstr>Zimmerer Annina</vt:lpwstr>
  </property>
  <property fmtid="{D5CDD505-2E9C-101B-9397-08002B2CF9AE}" pid="7" name="_PreviousAdHocReviewCycleID">
    <vt:i4>1748667351</vt:i4>
  </property>
  <property fmtid="{D5CDD505-2E9C-101B-9397-08002B2CF9AE}" pid="8" name="ContentTypeId">
    <vt:lpwstr>0x010100BB5E23C947AF8C459584D79B8E328118</vt:lpwstr>
  </property>
  <property fmtid="{D5CDD505-2E9C-101B-9397-08002B2CF9AE}" pid="9" name="Order">
    <vt:r8>106000</vt:r8>
  </property>
  <property fmtid="{D5CDD505-2E9C-101B-9397-08002B2CF9AE}" pid="10" name="_ReviewingToolsShownOnce">
    <vt:lpwstr/>
  </property>
  <property fmtid="{D5CDD505-2E9C-101B-9397-08002B2CF9AE}" pid="11" name="MSIP_Label_b0d5c4f4-7a29-4385-b7a5-afbe2154ae6f_Enabled">
    <vt:lpwstr>true</vt:lpwstr>
  </property>
  <property fmtid="{D5CDD505-2E9C-101B-9397-08002B2CF9AE}" pid="12" name="MSIP_Label_b0d5c4f4-7a29-4385-b7a5-afbe2154ae6f_SetDate">
    <vt:lpwstr>2023-08-17T08:16:30Z</vt:lpwstr>
  </property>
  <property fmtid="{D5CDD505-2E9C-101B-9397-08002B2CF9AE}" pid="13" name="MSIP_Label_b0d5c4f4-7a29-4385-b7a5-afbe2154ae6f_Method">
    <vt:lpwstr>Standard</vt:lpwstr>
  </property>
  <property fmtid="{D5CDD505-2E9C-101B-9397-08002B2CF9AE}" pid="14" name="MSIP_Label_b0d5c4f4-7a29-4385-b7a5-afbe2154ae6f_Name">
    <vt:lpwstr>Confidential</vt:lpwstr>
  </property>
  <property fmtid="{D5CDD505-2E9C-101B-9397-08002B2CF9AE}" pid="15" name="MSIP_Label_b0d5c4f4-7a29-4385-b7a5-afbe2154ae6f_SiteId">
    <vt:lpwstr>2dfb2f0b-4d21-4268-9559-72926144c918</vt:lpwstr>
  </property>
  <property fmtid="{D5CDD505-2E9C-101B-9397-08002B2CF9AE}" pid="16" name="MSIP_Label_b0d5c4f4-7a29-4385-b7a5-afbe2154ae6f_ActionId">
    <vt:lpwstr>58825c9a-683b-4a68-9992-e34f3a69818a</vt:lpwstr>
  </property>
  <property fmtid="{D5CDD505-2E9C-101B-9397-08002B2CF9AE}" pid="17" name="MSIP_Label_b0d5c4f4-7a29-4385-b7a5-afbe2154ae6f_ContentBits">
    <vt:lpwstr>0</vt:lpwstr>
  </property>
</Properties>
</file>