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Downloads\Inteligência Artificial Aplicada – DATA H\"/>
    </mc:Choice>
  </mc:AlternateContent>
  <bookViews>
    <workbookView xWindow="0" yWindow="0" windowWidth="28800" windowHeight="12300"/>
  </bookViews>
  <sheets>
    <sheet name="Components" sheetId="1" r:id="rId1"/>
    <sheet name="Training" sheetId="2" r:id="rId2"/>
    <sheet name="Learning" sheetId="5" r:id="rId3"/>
    <sheet name="Report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6" l="1"/>
  <c r="A3" i="5"/>
  <c r="K2" i="6"/>
  <c r="O2" i="6" l="1"/>
  <c r="O7" i="2"/>
  <c r="H12" i="2"/>
  <c r="H8" i="2"/>
  <c r="H16" i="2"/>
  <c r="J8" i="2"/>
  <c r="U2" i="6" l="1"/>
  <c r="M3" i="6" s="1"/>
  <c r="S2" i="6"/>
  <c r="H3" i="6" s="1"/>
  <c r="R2" i="6"/>
  <c r="G3" i="6" s="1"/>
  <c r="T2" i="6"/>
  <c r="I3" i="6" s="1"/>
  <c r="P2" i="6"/>
  <c r="J16" i="2"/>
  <c r="J12" i="2"/>
  <c r="P9" i="2" l="1"/>
  <c r="Q11" i="2" s="1"/>
  <c r="V12" i="2" l="1"/>
  <c r="S15" i="2" s="1"/>
  <c r="V15" i="2" s="1"/>
  <c r="T20" i="2"/>
  <c r="T23" i="2" s="1"/>
  <c r="S12" i="2"/>
  <c r="U23" i="2" s="1"/>
  <c r="D3" i="5" l="1"/>
  <c r="B3" i="5"/>
  <c r="C3" i="5"/>
  <c r="T15" i="2"/>
  <c r="K3" i="6" l="1"/>
  <c r="N3" i="6" s="1"/>
  <c r="O3" i="6" l="1"/>
  <c r="T3" i="6" l="1"/>
  <c r="I4" i="6" s="1"/>
  <c r="S3" i="6"/>
  <c r="H4" i="6" s="1"/>
  <c r="R3" i="6"/>
  <c r="G4" i="6" s="1"/>
  <c r="K4" i="6" s="1"/>
  <c r="N4" i="6" s="1"/>
  <c r="O4" i="6" s="1"/>
  <c r="U3" i="6"/>
  <c r="M4" i="6" s="1"/>
  <c r="P3" i="6"/>
  <c r="R4" i="6" l="1"/>
  <c r="G5" i="6" s="1"/>
  <c r="U4" i="6"/>
  <c r="M5" i="6" s="1"/>
  <c r="P4" i="6"/>
  <c r="S4" i="6"/>
  <c r="H5" i="6" s="1"/>
  <c r="T4" i="6"/>
  <c r="I5" i="6" s="1"/>
  <c r="K5" i="6" l="1"/>
  <c r="N5" i="6" s="1"/>
  <c r="O5" i="6" s="1"/>
  <c r="P5" i="6" l="1"/>
  <c r="U5" i="6"/>
  <c r="M6" i="6" s="1"/>
  <c r="R5" i="6"/>
  <c r="G6" i="6" s="1"/>
  <c r="S5" i="6"/>
  <c r="H6" i="6" s="1"/>
  <c r="T5" i="6"/>
  <c r="I6" i="6" s="1"/>
  <c r="K6" i="6" l="1"/>
  <c r="N6" i="6" s="1"/>
  <c r="O6" i="6" s="1"/>
  <c r="P6" i="6" l="1"/>
  <c r="R6" i="6"/>
  <c r="G7" i="6" s="1"/>
  <c r="S6" i="6"/>
  <c r="H7" i="6" s="1"/>
  <c r="U6" i="6"/>
  <c r="M7" i="6" s="1"/>
  <c r="T6" i="6"/>
  <c r="I7" i="6" s="1"/>
  <c r="K7" i="6" l="1"/>
  <c r="N7" i="6" s="1"/>
  <c r="O7" i="6" s="1"/>
  <c r="P7" i="6" l="1"/>
  <c r="R7" i="6"/>
  <c r="G8" i="6" s="1"/>
  <c r="U7" i="6"/>
  <c r="M8" i="6" s="1"/>
  <c r="S7" i="6"/>
  <c r="H8" i="6" s="1"/>
  <c r="T7" i="6"/>
  <c r="I8" i="6" s="1"/>
  <c r="K8" i="6" l="1"/>
  <c r="N8" i="6" s="1"/>
  <c r="O8" i="6" s="1"/>
  <c r="P8" i="6" l="1"/>
  <c r="R8" i="6"/>
  <c r="G9" i="6" s="1"/>
  <c r="T8" i="6"/>
  <c r="I9" i="6" s="1"/>
  <c r="U8" i="6"/>
  <c r="M9" i="6" s="1"/>
  <c r="K9" i="6" s="1"/>
  <c r="N9" i="6" s="1"/>
  <c r="O9" i="6" s="1"/>
  <c r="S8" i="6"/>
  <c r="H9" i="6" s="1"/>
  <c r="P9" i="6" l="1"/>
  <c r="S9" i="6"/>
  <c r="H10" i="6" s="1"/>
  <c r="T9" i="6"/>
  <c r="I10" i="6" s="1"/>
  <c r="R9" i="6"/>
  <c r="G10" i="6" s="1"/>
  <c r="U9" i="6"/>
  <c r="M10" i="6" s="1"/>
  <c r="K10" i="6" l="1"/>
  <c r="N10" i="6" s="1"/>
  <c r="O10" i="6" s="1"/>
  <c r="P10" i="6" l="1"/>
  <c r="T10" i="6"/>
  <c r="I11" i="6" s="1"/>
  <c r="U10" i="6"/>
  <c r="M11" i="6" s="1"/>
  <c r="R10" i="6"/>
  <c r="G11" i="6" s="1"/>
  <c r="S10" i="6"/>
  <c r="H11" i="6" s="1"/>
  <c r="K11" i="6" l="1"/>
  <c r="N11" i="6" s="1"/>
  <c r="O11" i="6" s="1"/>
  <c r="T11" i="6" l="1"/>
  <c r="I12" i="6" s="1"/>
  <c r="U11" i="6"/>
  <c r="M12" i="6" s="1"/>
  <c r="R11" i="6"/>
  <c r="G12" i="6" s="1"/>
  <c r="P11" i="6"/>
  <c r="S11" i="6"/>
  <c r="H12" i="6" s="1"/>
  <c r="K12" i="6" l="1"/>
  <c r="N12" i="6" s="1"/>
  <c r="O12" i="6" s="1"/>
  <c r="P12" i="6" l="1"/>
  <c r="U12" i="6"/>
  <c r="M13" i="6" s="1"/>
  <c r="S12" i="6"/>
  <c r="H13" i="6" s="1"/>
  <c r="R12" i="6"/>
  <c r="G13" i="6" s="1"/>
  <c r="K13" i="6" s="1"/>
  <c r="N13" i="6" s="1"/>
  <c r="O13" i="6" s="1"/>
  <c r="T12" i="6"/>
  <c r="I13" i="6" s="1"/>
  <c r="P13" i="6" l="1"/>
  <c r="U13" i="6"/>
  <c r="M14" i="6" s="1"/>
  <c r="R13" i="6"/>
  <c r="G14" i="6" s="1"/>
  <c r="S13" i="6"/>
  <c r="H14" i="6" s="1"/>
  <c r="T13" i="6"/>
  <c r="I14" i="6" s="1"/>
  <c r="K14" i="6" l="1"/>
  <c r="N14" i="6" s="1"/>
  <c r="O14" i="6" s="1"/>
  <c r="P14" i="6" l="1"/>
  <c r="T14" i="6"/>
  <c r="I15" i="6" s="1"/>
  <c r="S14" i="6"/>
  <c r="H15" i="6" s="1"/>
  <c r="R14" i="6"/>
  <c r="G15" i="6" s="1"/>
  <c r="U14" i="6"/>
  <c r="M15" i="6" s="1"/>
  <c r="K15" i="6" l="1"/>
  <c r="N15" i="6" s="1"/>
  <c r="O15" i="6" s="1"/>
  <c r="P15" i="6" l="1"/>
  <c r="U15" i="6"/>
  <c r="M16" i="6" s="1"/>
  <c r="R15" i="6"/>
  <c r="G16" i="6" s="1"/>
  <c r="T15" i="6"/>
  <c r="I16" i="6" s="1"/>
  <c r="S15" i="6"/>
  <c r="H16" i="6" s="1"/>
  <c r="K16" i="6" l="1"/>
  <c r="N16" i="6" s="1"/>
  <c r="O16" i="6" s="1"/>
  <c r="P16" i="6" l="1"/>
  <c r="U16" i="6"/>
  <c r="M17" i="6" s="1"/>
  <c r="R16" i="6"/>
  <c r="G17" i="6" s="1"/>
  <c r="S16" i="6"/>
  <c r="H17" i="6" s="1"/>
  <c r="T16" i="6"/>
  <c r="I17" i="6" s="1"/>
  <c r="K17" i="6" l="1"/>
  <c r="N17" i="6" s="1"/>
  <c r="O17" i="6" s="1"/>
  <c r="P17" i="6" l="1"/>
  <c r="S17" i="6"/>
  <c r="H18" i="6" s="1"/>
  <c r="R17" i="6"/>
  <c r="G18" i="6" s="1"/>
  <c r="T17" i="6"/>
  <c r="I18" i="6" s="1"/>
  <c r="U17" i="6"/>
  <c r="M18" i="6" s="1"/>
  <c r="K18" i="6" l="1"/>
  <c r="N18" i="6" s="1"/>
  <c r="O18" i="6" s="1"/>
  <c r="P18" i="6" l="1"/>
  <c r="U18" i="6"/>
  <c r="M19" i="6" s="1"/>
  <c r="S18" i="6"/>
  <c r="H19" i="6" s="1"/>
  <c r="T18" i="6"/>
  <c r="I19" i="6" s="1"/>
  <c r="R18" i="6"/>
  <c r="G19" i="6" s="1"/>
  <c r="K19" i="6" s="1"/>
  <c r="N19" i="6" s="1"/>
  <c r="O19" i="6" s="1"/>
  <c r="P19" i="6" l="1"/>
  <c r="R19" i="6"/>
  <c r="G20" i="6" s="1"/>
  <c r="T19" i="6"/>
  <c r="I20" i="6" s="1"/>
  <c r="U19" i="6"/>
  <c r="M20" i="6" s="1"/>
  <c r="S19" i="6"/>
  <c r="H20" i="6" s="1"/>
  <c r="K20" i="6" l="1"/>
  <c r="N20" i="6" s="1"/>
  <c r="O20" i="6" s="1"/>
  <c r="P20" i="6" l="1"/>
  <c r="U20" i="6"/>
  <c r="M21" i="6" s="1"/>
  <c r="S20" i="6"/>
  <c r="H21" i="6" s="1"/>
  <c r="R20" i="6"/>
  <c r="G21" i="6" s="1"/>
  <c r="K21" i="6" s="1"/>
  <c r="N21" i="6" s="1"/>
  <c r="O21" i="6" s="1"/>
  <c r="T20" i="6"/>
  <c r="I21" i="6" s="1"/>
  <c r="P21" i="6" l="1"/>
  <c r="R21" i="6"/>
  <c r="G22" i="6" s="1"/>
  <c r="T21" i="6"/>
  <c r="I22" i="6" s="1"/>
  <c r="U21" i="6"/>
  <c r="M22" i="6" s="1"/>
  <c r="S21" i="6"/>
  <c r="H22" i="6" s="1"/>
  <c r="K22" i="6" l="1"/>
  <c r="N22" i="6" s="1"/>
  <c r="O22" i="6" s="1"/>
  <c r="P22" i="6" l="1"/>
  <c r="U22" i="6"/>
  <c r="M23" i="6" s="1"/>
  <c r="R22" i="6"/>
  <c r="G23" i="6" s="1"/>
  <c r="T22" i="6"/>
  <c r="I23" i="6" s="1"/>
  <c r="S22" i="6"/>
  <c r="H23" i="6" s="1"/>
  <c r="K23" i="6" l="1"/>
  <c r="N23" i="6" s="1"/>
  <c r="O23" i="6" s="1"/>
  <c r="P23" i="6" l="1"/>
  <c r="S23" i="6"/>
  <c r="H24" i="6" s="1"/>
  <c r="T23" i="6"/>
  <c r="I24" i="6" s="1"/>
  <c r="R23" i="6"/>
  <c r="G24" i="6" s="1"/>
  <c r="U23" i="6"/>
  <c r="M24" i="6" s="1"/>
  <c r="K24" i="6" s="1"/>
  <c r="N24" i="6" s="1"/>
  <c r="O24" i="6" s="1"/>
  <c r="P24" i="6" l="1"/>
  <c r="T24" i="6"/>
  <c r="I25" i="6" s="1"/>
  <c r="S24" i="6"/>
  <c r="H25" i="6" s="1"/>
  <c r="R24" i="6"/>
  <c r="G25" i="6" s="1"/>
  <c r="K25" i="6" s="1"/>
  <c r="N25" i="6" s="1"/>
  <c r="O25" i="6" s="1"/>
  <c r="U24" i="6"/>
  <c r="M25" i="6" s="1"/>
  <c r="P25" i="6" l="1"/>
  <c r="U25" i="6"/>
  <c r="M26" i="6" s="1"/>
  <c r="R25" i="6"/>
  <c r="G26" i="6" s="1"/>
  <c r="S25" i="6"/>
  <c r="H26" i="6" s="1"/>
  <c r="T25" i="6"/>
  <c r="I26" i="6" s="1"/>
  <c r="K26" i="6" l="1"/>
  <c r="N26" i="6" s="1"/>
  <c r="O26" i="6" s="1"/>
  <c r="P26" i="6" l="1"/>
  <c r="T26" i="6"/>
  <c r="I27" i="6" s="1"/>
  <c r="S26" i="6"/>
  <c r="H27" i="6" s="1"/>
  <c r="U26" i="6"/>
  <c r="M27" i="6" s="1"/>
  <c r="R26" i="6"/>
  <c r="G27" i="6" s="1"/>
  <c r="K27" i="6" s="1"/>
  <c r="N27" i="6" s="1"/>
  <c r="O27" i="6" s="1"/>
  <c r="P27" i="6" l="1"/>
  <c r="U27" i="6"/>
  <c r="M28" i="6" s="1"/>
  <c r="T27" i="6"/>
  <c r="I28" i="6" s="1"/>
  <c r="S27" i="6"/>
  <c r="H28" i="6" s="1"/>
  <c r="R27" i="6"/>
  <c r="G28" i="6" s="1"/>
  <c r="K28" i="6" s="1"/>
  <c r="N28" i="6" s="1"/>
  <c r="O28" i="6" s="1"/>
  <c r="P28" i="6" l="1"/>
  <c r="U28" i="6"/>
  <c r="M29" i="6" s="1"/>
  <c r="R28" i="6"/>
  <c r="G29" i="6" s="1"/>
  <c r="T28" i="6"/>
  <c r="I29" i="6" s="1"/>
  <c r="S28" i="6"/>
  <c r="H29" i="6" s="1"/>
  <c r="K29" i="6" l="1"/>
  <c r="N29" i="6" s="1"/>
  <c r="O29" i="6" s="1"/>
  <c r="R29" i="6" l="1"/>
  <c r="G30" i="6" s="1"/>
  <c r="T29" i="6"/>
  <c r="I30" i="6" s="1"/>
  <c r="U29" i="6"/>
  <c r="M30" i="6" s="1"/>
  <c r="S29" i="6"/>
  <c r="H30" i="6" s="1"/>
  <c r="P29" i="6"/>
  <c r="K30" i="6" l="1"/>
  <c r="N30" i="6" s="1"/>
  <c r="O30" i="6" s="1"/>
  <c r="U30" i="6" l="1"/>
  <c r="M31" i="6" s="1"/>
  <c r="T30" i="6"/>
  <c r="I31" i="6" s="1"/>
  <c r="P30" i="6"/>
  <c r="R30" i="6"/>
  <c r="G31" i="6" s="1"/>
  <c r="S30" i="6"/>
  <c r="H31" i="6" s="1"/>
  <c r="K31" i="6" l="1"/>
  <c r="N31" i="6" s="1"/>
  <c r="O31" i="6" s="1"/>
  <c r="R31" i="6" l="1"/>
  <c r="G32" i="6" s="1"/>
  <c r="P31" i="6"/>
  <c r="S31" i="6"/>
  <c r="H32" i="6" s="1"/>
  <c r="T31" i="6"/>
  <c r="I32" i="6" s="1"/>
  <c r="U31" i="6"/>
  <c r="M32" i="6" s="1"/>
  <c r="K32" i="6" l="1"/>
  <c r="N32" i="6" s="1"/>
  <c r="O32" i="6" s="1"/>
  <c r="P32" i="6" l="1"/>
  <c r="R32" i="6"/>
  <c r="G33" i="6" s="1"/>
  <c r="U32" i="6"/>
  <c r="M33" i="6" s="1"/>
  <c r="T32" i="6"/>
  <c r="I33" i="6" s="1"/>
  <c r="S32" i="6"/>
  <c r="H33" i="6" s="1"/>
  <c r="K33" i="6" l="1"/>
  <c r="N33" i="6" s="1"/>
  <c r="O33" i="6" s="1"/>
  <c r="R33" i="6" l="1"/>
  <c r="G34" i="6" s="1"/>
  <c r="U33" i="6"/>
  <c r="M34" i="6" s="1"/>
  <c r="S33" i="6"/>
  <c r="H34" i="6" s="1"/>
  <c r="P33" i="6"/>
  <c r="T33" i="6"/>
  <c r="I34" i="6" s="1"/>
  <c r="K34" i="6" l="1"/>
  <c r="N34" i="6" s="1"/>
  <c r="O34" i="6" s="1"/>
  <c r="P34" i="6" l="1"/>
  <c r="R34" i="6"/>
  <c r="G35" i="6" s="1"/>
  <c r="T34" i="6"/>
  <c r="I35" i="6" s="1"/>
  <c r="U34" i="6"/>
  <c r="M35" i="6" s="1"/>
  <c r="S34" i="6"/>
  <c r="H35" i="6" s="1"/>
  <c r="K35" i="6" l="1"/>
  <c r="N35" i="6" s="1"/>
  <c r="O35" i="6" s="1"/>
  <c r="R35" i="6" l="1"/>
  <c r="G36" i="6" s="1"/>
  <c r="S35" i="6"/>
  <c r="H36" i="6" s="1"/>
  <c r="P35" i="6"/>
  <c r="U35" i="6"/>
  <c r="M36" i="6" s="1"/>
  <c r="T35" i="6"/>
  <c r="I36" i="6" s="1"/>
  <c r="K36" i="6" l="1"/>
  <c r="N36" i="6" s="1"/>
  <c r="O36" i="6" s="1"/>
  <c r="P36" i="6" l="1"/>
  <c r="R36" i="6"/>
  <c r="G37" i="6" s="1"/>
  <c r="S36" i="6"/>
  <c r="H37" i="6" s="1"/>
  <c r="T36" i="6"/>
  <c r="I37" i="6" s="1"/>
  <c r="U36" i="6"/>
  <c r="M37" i="6" s="1"/>
  <c r="K37" i="6" l="1"/>
  <c r="N37" i="6" s="1"/>
  <c r="O37" i="6" s="1"/>
  <c r="R37" i="6" l="1"/>
  <c r="G38" i="6" s="1"/>
  <c r="T37" i="6"/>
  <c r="I38" i="6" s="1"/>
  <c r="U37" i="6"/>
  <c r="M38" i="6" s="1"/>
  <c r="S37" i="6"/>
  <c r="H38" i="6" s="1"/>
  <c r="P37" i="6"/>
  <c r="K38" i="6" l="1"/>
  <c r="N38" i="6" s="1"/>
  <c r="O38" i="6" s="1"/>
  <c r="U38" i="6" l="1"/>
  <c r="M39" i="6" s="1"/>
  <c r="R38" i="6"/>
  <c r="G39" i="6" s="1"/>
  <c r="S38" i="6"/>
  <c r="H39" i="6" s="1"/>
  <c r="P38" i="6"/>
  <c r="T38" i="6"/>
  <c r="I39" i="6" s="1"/>
  <c r="K39" i="6" l="1"/>
  <c r="N39" i="6" s="1"/>
  <c r="O39" i="6" s="1"/>
  <c r="R39" i="6" l="1"/>
  <c r="G40" i="6" s="1"/>
  <c r="T39" i="6"/>
  <c r="I40" i="6" s="1"/>
  <c r="U39" i="6"/>
  <c r="M40" i="6" s="1"/>
  <c r="S39" i="6"/>
  <c r="H40" i="6" s="1"/>
  <c r="P39" i="6"/>
  <c r="K40" i="6" l="1"/>
  <c r="N40" i="6" s="1"/>
  <c r="O40" i="6" s="1"/>
  <c r="P40" i="6" l="1"/>
  <c r="S40" i="6"/>
  <c r="H41" i="6" s="1"/>
  <c r="U40" i="6"/>
  <c r="M41" i="6" s="1"/>
  <c r="R40" i="6"/>
  <c r="G41" i="6" s="1"/>
  <c r="T40" i="6"/>
  <c r="I41" i="6" s="1"/>
  <c r="K41" i="6" l="1"/>
  <c r="N41" i="6" s="1"/>
  <c r="O41" i="6" s="1"/>
  <c r="R41" i="6" l="1"/>
  <c r="G42" i="6" s="1"/>
  <c r="T41" i="6"/>
  <c r="I42" i="6" s="1"/>
  <c r="S41" i="6"/>
  <c r="H42" i="6" s="1"/>
  <c r="U41" i="6"/>
  <c r="M42" i="6" s="1"/>
  <c r="P41" i="6"/>
  <c r="K42" i="6" l="1"/>
  <c r="N42" i="6" s="1"/>
  <c r="O42" i="6" s="1"/>
  <c r="U42" i="6" l="1"/>
  <c r="M43" i="6" s="1"/>
  <c r="R42" i="6"/>
  <c r="G43" i="6" s="1"/>
  <c r="S42" i="6"/>
  <c r="H43" i="6" s="1"/>
  <c r="P42" i="6"/>
  <c r="T42" i="6"/>
  <c r="I43" i="6" s="1"/>
  <c r="K43" i="6" l="1"/>
  <c r="N43" i="6" s="1"/>
  <c r="O43" i="6" s="1"/>
  <c r="R43" i="6" l="1"/>
  <c r="G44" i="6" s="1"/>
  <c r="P43" i="6"/>
  <c r="S43" i="6"/>
  <c r="H44" i="6" s="1"/>
  <c r="T43" i="6"/>
  <c r="I44" i="6" s="1"/>
  <c r="U43" i="6"/>
  <c r="M44" i="6" s="1"/>
  <c r="K44" i="6" l="1"/>
  <c r="N44" i="6" s="1"/>
  <c r="O44" i="6" s="1"/>
  <c r="P44" i="6" l="1"/>
  <c r="S44" i="6"/>
  <c r="H45" i="6" s="1"/>
  <c r="R44" i="6"/>
  <c r="G45" i="6" s="1"/>
  <c r="U44" i="6"/>
  <c r="M45" i="6" s="1"/>
  <c r="T44" i="6"/>
  <c r="I45" i="6" s="1"/>
  <c r="K45" i="6" l="1"/>
  <c r="N45" i="6" s="1"/>
  <c r="O45" i="6" s="1"/>
  <c r="R45" i="6" l="1"/>
  <c r="G46" i="6" s="1"/>
  <c r="T45" i="6"/>
  <c r="I46" i="6" s="1"/>
  <c r="P45" i="6"/>
  <c r="S45" i="6"/>
  <c r="H46" i="6" s="1"/>
  <c r="U45" i="6"/>
  <c r="M46" i="6" s="1"/>
  <c r="K46" i="6" l="1"/>
  <c r="N46" i="6" s="1"/>
  <c r="O46" i="6" s="1"/>
  <c r="U46" i="6" l="1"/>
  <c r="M47" i="6" s="1"/>
  <c r="R46" i="6"/>
  <c r="G47" i="6" s="1"/>
  <c r="S46" i="6"/>
  <c r="H47" i="6" s="1"/>
  <c r="P46" i="6"/>
  <c r="T46" i="6"/>
  <c r="I47" i="6" s="1"/>
  <c r="K47" i="6" l="1"/>
  <c r="N47" i="6" s="1"/>
  <c r="O47" i="6" s="1"/>
  <c r="R47" i="6" l="1"/>
  <c r="G48" i="6" s="1"/>
  <c r="S47" i="6"/>
  <c r="H48" i="6" s="1"/>
  <c r="U47" i="6"/>
  <c r="M48" i="6" s="1"/>
  <c r="T47" i="6"/>
  <c r="I48" i="6" s="1"/>
  <c r="P47" i="6"/>
  <c r="K48" i="6" l="1"/>
  <c r="N48" i="6" s="1"/>
  <c r="O48" i="6" s="1"/>
  <c r="P48" i="6" l="1"/>
  <c r="S48" i="6"/>
  <c r="H49" i="6" s="1"/>
  <c r="T48" i="6"/>
  <c r="I49" i="6" s="1"/>
  <c r="R48" i="6"/>
  <c r="G49" i="6" s="1"/>
  <c r="K49" i="6" s="1"/>
  <c r="N49" i="6" s="1"/>
  <c r="O49" i="6" s="1"/>
  <c r="U48" i="6"/>
  <c r="M49" i="6" s="1"/>
  <c r="R49" i="6" l="1"/>
  <c r="G50" i="6" s="1"/>
  <c r="T49" i="6"/>
  <c r="I50" i="6" s="1"/>
  <c r="U49" i="6"/>
  <c r="M50" i="6" s="1"/>
  <c r="S49" i="6"/>
  <c r="H50" i="6" s="1"/>
  <c r="P49" i="6"/>
  <c r="K50" i="6" l="1"/>
  <c r="N50" i="6" s="1"/>
  <c r="O50" i="6" s="1"/>
  <c r="P50" i="6" l="1"/>
  <c r="U50" i="6"/>
  <c r="M51" i="6" s="1"/>
  <c r="T50" i="6"/>
  <c r="I51" i="6" s="1"/>
  <c r="R50" i="6"/>
  <c r="G51" i="6" s="1"/>
  <c r="S50" i="6"/>
  <c r="H51" i="6" s="1"/>
  <c r="K51" i="6" l="1"/>
  <c r="N51" i="6" s="1"/>
  <c r="O51" i="6" s="1"/>
  <c r="R51" i="6" l="1"/>
  <c r="G52" i="6" s="1"/>
  <c r="T51" i="6"/>
  <c r="I52" i="6" s="1"/>
  <c r="P51" i="6"/>
  <c r="S51" i="6"/>
  <c r="H52" i="6" s="1"/>
  <c r="U51" i="6"/>
  <c r="M52" i="6" s="1"/>
  <c r="K52" i="6" l="1"/>
  <c r="N52" i="6" s="1"/>
  <c r="O52" i="6" s="1"/>
  <c r="U52" i="6" l="1"/>
  <c r="M53" i="6" s="1"/>
  <c r="P52" i="6"/>
  <c r="R52" i="6"/>
  <c r="G53" i="6" s="1"/>
  <c r="S52" i="6"/>
  <c r="H53" i="6" s="1"/>
  <c r="T52" i="6"/>
  <c r="I53" i="6" s="1"/>
  <c r="K53" i="6" l="1"/>
  <c r="N53" i="6" s="1"/>
  <c r="O53" i="6" s="1"/>
  <c r="R53" i="6" l="1"/>
  <c r="G54" i="6" s="1"/>
  <c r="U53" i="6"/>
  <c r="M54" i="6" s="1"/>
  <c r="S53" i="6"/>
  <c r="H54" i="6" s="1"/>
  <c r="T53" i="6"/>
  <c r="I54" i="6" s="1"/>
  <c r="P53" i="6"/>
  <c r="K54" i="6" l="1"/>
  <c r="N54" i="6" s="1"/>
  <c r="O54" i="6" s="1"/>
  <c r="S54" i="6" l="1"/>
  <c r="H55" i="6" s="1"/>
  <c r="U54" i="6"/>
  <c r="M55" i="6" s="1"/>
  <c r="R54" i="6"/>
  <c r="G55" i="6" s="1"/>
  <c r="T54" i="6"/>
  <c r="I55" i="6" s="1"/>
  <c r="P54" i="6"/>
  <c r="K55" i="6" l="1"/>
  <c r="N55" i="6" s="1"/>
  <c r="O55" i="6" s="1"/>
  <c r="T55" i="6" l="1"/>
  <c r="I56" i="6" s="1"/>
  <c r="R55" i="6"/>
  <c r="G56" i="6" s="1"/>
  <c r="S55" i="6"/>
  <c r="H56" i="6" s="1"/>
  <c r="P55" i="6"/>
  <c r="U55" i="6"/>
  <c r="M56" i="6" s="1"/>
  <c r="K56" i="6" l="1"/>
  <c r="N56" i="6" s="1"/>
  <c r="O56" i="6" s="1"/>
  <c r="S56" i="6" l="1"/>
  <c r="H57" i="6" s="1"/>
  <c r="T56" i="6"/>
  <c r="I57" i="6" s="1"/>
  <c r="P56" i="6"/>
  <c r="R56" i="6"/>
  <c r="G57" i="6" s="1"/>
  <c r="U56" i="6"/>
  <c r="M57" i="6" s="1"/>
  <c r="K57" i="6" l="1"/>
  <c r="N57" i="6" s="1"/>
  <c r="O57" i="6" s="1"/>
  <c r="T57" i="6" l="1"/>
  <c r="I58" i="6" s="1"/>
  <c r="R57" i="6"/>
  <c r="G58" i="6" s="1"/>
  <c r="U57" i="6"/>
  <c r="M58" i="6" s="1"/>
  <c r="P57" i="6"/>
  <c r="S57" i="6"/>
  <c r="H58" i="6" s="1"/>
  <c r="K58" i="6" l="1"/>
  <c r="N58" i="6" s="1"/>
  <c r="O58" i="6" s="1"/>
  <c r="S58" i="6" l="1"/>
  <c r="H59" i="6" s="1"/>
  <c r="T58" i="6"/>
  <c r="I59" i="6" s="1"/>
  <c r="P58" i="6"/>
  <c r="U58" i="6"/>
  <c r="M59" i="6" s="1"/>
  <c r="R58" i="6"/>
  <c r="G59" i="6" s="1"/>
  <c r="K59" i="6" s="1"/>
  <c r="N59" i="6" s="1"/>
  <c r="O59" i="6" s="1"/>
  <c r="U59" i="6" l="1"/>
  <c r="M60" i="6" s="1"/>
  <c r="P59" i="6"/>
  <c r="R59" i="6"/>
  <c r="G60" i="6" s="1"/>
  <c r="T59" i="6"/>
  <c r="I60" i="6" s="1"/>
  <c r="S59" i="6"/>
  <c r="H60" i="6" s="1"/>
  <c r="K60" i="6" l="1"/>
  <c r="N60" i="6" s="1"/>
  <c r="O60" i="6" s="1"/>
  <c r="U60" i="6" l="1"/>
  <c r="M61" i="6" s="1"/>
  <c r="T60" i="6"/>
  <c r="I61" i="6" s="1"/>
  <c r="P60" i="6"/>
  <c r="S60" i="6"/>
  <c r="H61" i="6" s="1"/>
  <c r="R60" i="6"/>
  <c r="G61" i="6" s="1"/>
  <c r="K61" i="6" s="1"/>
  <c r="N61" i="6" s="1"/>
  <c r="O61" i="6" s="1"/>
  <c r="U61" i="6" l="1"/>
  <c r="M62" i="6" s="1"/>
  <c r="P61" i="6"/>
  <c r="R61" i="6"/>
  <c r="G62" i="6" s="1"/>
  <c r="S61" i="6"/>
  <c r="H62" i="6" s="1"/>
  <c r="T61" i="6"/>
  <c r="I62" i="6" s="1"/>
  <c r="K62" i="6" l="1"/>
  <c r="N62" i="6" s="1"/>
  <c r="O62" i="6" s="1"/>
  <c r="P62" i="6" l="1"/>
  <c r="U62" i="6"/>
  <c r="M63" i="6" s="1"/>
  <c r="R62" i="6"/>
  <c r="G63" i="6" s="1"/>
  <c r="T62" i="6"/>
  <c r="I63" i="6" s="1"/>
  <c r="S62" i="6"/>
  <c r="H63" i="6" s="1"/>
  <c r="K63" i="6" l="1"/>
  <c r="N63" i="6" s="1"/>
  <c r="O63" i="6" s="1"/>
  <c r="S63" i="6" l="1"/>
  <c r="H64" i="6" s="1"/>
  <c r="P63" i="6"/>
  <c r="R63" i="6"/>
  <c r="G64" i="6" s="1"/>
  <c r="T63" i="6"/>
  <c r="I64" i="6" s="1"/>
  <c r="U63" i="6"/>
  <c r="M64" i="6" s="1"/>
  <c r="K64" i="6" l="1"/>
  <c r="N64" i="6" s="1"/>
  <c r="O64" i="6" s="1"/>
  <c r="T64" i="6" l="1"/>
  <c r="I65" i="6" s="1"/>
  <c r="U64" i="6"/>
  <c r="M65" i="6" s="1"/>
  <c r="P64" i="6"/>
  <c r="R64" i="6"/>
  <c r="G65" i="6" s="1"/>
  <c r="S64" i="6"/>
  <c r="H65" i="6" s="1"/>
  <c r="K65" i="6" l="1"/>
  <c r="N65" i="6" s="1"/>
  <c r="O65" i="6" s="1"/>
  <c r="T65" i="6" l="1"/>
  <c r="I66" i="6" s="1"/>
  <c r="R65" i="6"/>
  <c r="G66" i="6" s="1"/>
  <c r="S65" i="6"/>
  <c r="H66" i="6" s="1"/>
  <c r="U65" i="6"/>
  <c r="M66" i="6" s="1"/>
  <c r="P65" i="6"/>
  <c r="K66" i="6" l="1"/>
  <c r="N66" i="6" s="1"/>
  <c r="O66" i="6" s="1"/>
  <c r="P66" i="6" l="1"/>
  <c r="R66" i="6"/>
  <c r="G67" i="6" s="1"/>
  <c r="T66" i="6"/>
  <c r="I67" i="6" s="1"/>
  <c r="U66" i="6"/>
  <c r="M67" i="6" s="1"/>
  <c r="S66" i="6"/>
  <c r="H67" i="6" s="1"/>
  <c r="K67" i="6" l="1"/>
  <c r="N67" i="6" s="1"/>
  <c r="O67" i="6" s="1"/>
  <c r="U67" i="6" l="1"/>
  <c r="M68" i="6" s="1"/>
  <c r="P67" i="6"/>
  <c r="R67" i="6"/>
  <c r="G68" i="6" s="1"/>
  <c r="S67" i="6"/>
  <c r="H68" i="6" s="1"/>
  <c r="T67" i="6"/>
  <c r="I68" i="6" s="1"/>
  <c r="K68" i="6" l="1"/>
  <c r="N68" i="6" s="1"/>
  <c r="O68" i="6" s="1"/>
  <c r="S68" i="6" l="1"/>
  <c r="H69" i="6" s="1"/>
  <c r="T68" i="6"/>
  <c r="I69" i="6" s="1"/>
  <c r="P68" i="6"/>
  <c r="U68" i="6"/>
  <c r="M69" i="6" s="1"/>
  <c r="R68" i="6"/>
  <c r="G69" i="6" s="1"/>
  <c r="K69" i="6" s="1"/>
  <c r="N69" i="6" s="1"/>
  <c r="O69" i="6" s="1"/>
  <c r="T69" i="6" l="1"/>
  <c r="I70" i="6" s="1"/>
  <c r="R69" i="6"/>
  <c r="G70" i="6" s="1"/>
  <c r="S69" i="6"/>
  <c r="H70" i="6" s="1"/>
  <c r="U69" i="6"/>
  <c r="M70" i="6" s="1"/>
  <c r="P69" i="6"/>
  <c r="K70" i="6" l="1"/>
  <c r="N70" i="6" s="1"/>
  <c r="O70" i="6" s="1"/>
  <c r="R70" i="6" l="1"/>
  <c r="G71" i="6" s="1"/>
  <c r="P70" i="6"/>
  <c r="S70" i="6"/>
  <c r="H71" i="6" s="1"/>
  <c r="U70" i="6"/>
  <c r="M71" i="6" s="1"/>
  <c r="T70" i="6"/>
  <c r="I71" i="6" s="1"/>
  <c r="K71" i="6" l="1"/>
  <c r="N71" i="6" s="1"/>
  <c r="O71" i="6" s="1"/>
  <c r="T71" i="6" l="1"/>
  <c r="I72" i="6" s="1"/>
  <c r="R71" i="6"/>
  <c r="G72" i="6" s="1"/>
  <c r="P71" i="6"/>
  <c r="U71" i="6"/>
  <c r="M72" i="6" s="1"/>
  <c r="S71" i="6"/>
  <c r="H72" i="6" s="1"/>
  <c r="K72" i="6" l="1"/>
  <c r="N72" i="6" s="1"/>
  <c r="O72" i="6" s="1"/>
  <c r="P72" i="6" l="1"/>
  <c r="T72" i="6"/>
  <c r="I73" i="6" s="1"/>
  <c r="U72" i="6"/>
  <c r="M73" i="6" s="1"/>
  <c r="R72" i="6"/>
  <c r="G73" i="6" s="1"/>
  <c r="S72" i="6"/>
  <c r="H73" i="6" s="1"/>
  <c r="K73" i="6" l="1"/>
  <c r="N73" i="6" s="1"/>
  <c r="O73" i="6" s="1"/>
  <c r="P73" i="6" l="1"/>
  <c r="U73" i="6"/>
  <c r="R73" i="6"/>
  <c r="S73" i="6"/>
  <c r="T73" i="6"/>
</calcChain>
</file>

<file path=xl/sharedStrings.xml><?xml version="1.0" encoding="utf-8"?>
<sst xmlns="http://schemas.openxmlformats.org/spreadsheetml/2006/main" count="94" uniqueCount="47">
  <si>
    <t>COM TAXA</t>
  </si>
  <si>
    <t>SEM TAXA</t>
  </si>
  <si>
    <t>PRODUTO</t>
  </si>
  <si>
    <t>Drone</t>
  </si>
  <si>
    <t>Pendrive</t>
  </si>
  <si>
    <t>Câmera</t>
  </si>
  <si>
    <t>Celular</t>
  </si>
  <si>
    <t>Notebook</t>
  </si>
  <si>
    <t>VALOR</t>
  </si>
  <si>
    <t>Tablet</t>
  </si>
  <si>
    <t>Relógio</t>
  </si>
  <si>
    <t>x</t>
  </si>
  <si>
    <t>NUMÉRICO</t>
  </si>
  <si>
    <t>NOMINAL</t>
  </si>
  <si>
    <t>TV 4K</t>
  </si>
  <si>
    <t>X1</t>
  </si>
  <si>
    <t>X2</t>
  </si>
  <si>
    <t>W1</t>
  </si>
  <si>
    <t>W2</t>
  </si>
  <si>
    <t>X</t>
  </si>
  <si>
    <t>W</t>
  </si>
  <si>
    <t>?</t>
  </si>
  <si>
    <t>Bias</t>
  </si>
  <si>
    <t>Vetor com sinais de Entrada</t>
  </si>
  <si>
    <t>Vetor de Pesos Sinápticos</t>
  </si>
  <si>
    <t>Peso sináptico do Bias</t>
  </si>
  <si>
    <t>Combinador/Somador</t>
  </si>
  <si>
    <t>Função de Transferência (Função Degrau)</t>
  </si>
  <si>
    <t>Algoritmo de Aprendizado (Regra Delta)</t>
  </si>
  <si>
    <t>Cálculo do Erro</t>
  </si>
  <si>
    <t>Y</t>
  </si>
  <si>
    <t>CLASS</t>
  </si>
  <si>
    <t>0, u &lt; 0</t>
  </si>
  <si>
    <t>1, u &gt;= 0</t>
  </si>
  <si>
    <t>Class</t>
  </si>
  <si>
    <t>X3</t>
  </si>
  <si>
    <t>W3</t>
  </si>
  <si>
    <t>Wθ</t>
  </si>
  <si>
    <t>θ</t>
  </si>
  <si>
    <t>u</t>
  </si>
  <si>
    <t>Att W1</t>
  </si>
  <si>
    <t>Att W2</t>
  </si>
  <si>
    <t>Att W3</t>
  </si>
  <si>
    <t>Att Wθ</t>
  </si>
  <si>
    <t>η</t>
  </si>
  <si>
    <t>Pen drive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</si>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</sst>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[$$-409]* #,##0.00_ ;_-[$$-409]* \-#,##0.00\ ;_-[$$-409]* &quot;-&quot;??_ ;_-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hadow/>
      <sz val="2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8"/>
      <color theme="1"/>
      <name val="Times New Roman"/>
      <family val="1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rgb="FFFF0000"/>
      <name val="Times New Roman"/>
      <family val="1"/>
    </font>
    <font>
      <b/>
      <sz val="11"/>
      <name val="Calibri"/>
      <family val="2"/>
      <scheme val="minor"/>
    </font>
    <font>
      <b/>
      <i/>
      <sz val="14"/>
      <color rgb="FF00B050"/>
      <name val="Times New Roman"/>
      <family val="1"/>
    </font>
    <font>
      <b/>
      <sz val="14"/>
      <color theme="9" tint="-0.249977111117893"/>
      <name val="Calibri"/>
      <family val="2"/>
      <scheme val="minor"/>
    </font>
    <font>
      <b/>
      <sz val="13"/>
      <color rgb="FF00B050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rgb="FFFF0000"/>
      <name val="Times New Roman"/>
      <family val="1"/>
    </font>
    <font>
      <b/>
      <sz val="14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16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1" applyNumberFormat="1" applyFont="1" applyBorder="1" applyAlignment="1">
      <alignment horizontal="center" vertical="center"/>
    </xf>
    <xf numFmtId="0" fontId="6" fillId="0" borderId="3" xfId="1" applyNumberFormat="1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0" fillId="0" borderId="0" xfId="0" applyAlignment="1"/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5" fillId="0" borderId="18" xfId="1" applyNumberFormat="1" applyFont="1" applyBorder="1" applyAlignment="1">
      <alignment horizontal="center" vertical="center"/>
    </xf>
    <xf numFmtId="0" fontId="5" fillId="0" borderId="19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20" fillId="0" borderId="23" xfId="0" applyFont="1" applyBorder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21" fillId="0" borderId="2" xfId="0" applyFont="1" applyBorder="1" applyAlignment="1">
      <alignment vertical="center"/>
    </xf>
    <xf numFmtId="0" fontId="2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" xfId="0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15</xdr:row>
      <xdr:rowOff>0</xdr:rowOff>
    </xdr:from>
    <xdr:to>
      <xdr:col>25</xdr:col>
      <xdr:colOff>600075</xdr:colOff>
      <xdr:row>19</xdr:row>
      <xdr:rowOff>0</xdr:rowOff>
    </xdr:to>
    <xdr:sp macro="" textlink="">
      <xdr:nvSpPr>
        <xdr:cNvPr id="9" name="Retângulo Arredondado 8"/>
        <xdr:cNvSpPr/>
      </xdr:nvSpPr>
      <xdr:spPr>
        <a:xfrm>
          <a:off x="13916025" y="3381375"/>
          <a:ext cx="3038475" cy="9525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oneCellAnchor>
    <xdr:from>
      <xdr:col>21</xdr:col>
      <xdr:colOff>104776</xdr:colOff>
      <xdr:row>16</xdr:row>
      <xdr:rowOff>28575</xdr:rowOff>
    </xdr:from>
    <xdr:ext cx="2867025" cy="3333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/>
            <xdr:cNvSpPr txBox="1"/>
          </xdr:nvSpPr>
          <xdr:spPr>
            <a:xfrm>
              <a:off x="14020801" y="3705225"/>
              <a:ext cx="286702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  <m:r>
                          <a:rPr lang="pt-B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B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b>
                        <m:r>
                          <a:rPr lang="pt-B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pt-B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b>
                    </m:sSub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l-G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𝜂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 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10" name="CaixaDeTexto 9"/>
            <xdr:cNvSpPr txBox="1"/>
          </xdr:nvSpPr>
          <xdr:spPr>
            <a:xfrm>
              <a:off x="14020801" y="3705225"/>
              <a:ext cx="286702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〖𝑤(𝑖)〗_(𝑇+1)=</a:t>
              </a:r>
              <a:r>
                <a:rPr lang="el-G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𝑤(𝑖)</a:t>
              </a:r>
              <a:r>
                <a:rPr lang="el-G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𝑇+ 𝜂∙ 𝐸_(𝑇 )∙𝑥(𝑖)</a:t>
              </a:r>
              <a:endParaRPr lang="pt-BR" sz="1600"/>
            </a:p>
          </xdr:txBody>
        </xdr:sp>
      </mc:Fallback>
    </mc:AlternateContent>
    <xdr:clientData/>
  </xdr:oneCellAnchor>
  <xdr:twoCellAnchor>
    <xdr:from>
      <xdr:col>16</xdr:col>
      <xdr:colOff>0</xdr:colOff>
      <xdr:row>15</xdr:row>
      <xdr:rowOff>0</xdr:rowOff>
    </xdr:from>
    <xdr:to>
      <xdr:col>20</xdr:col>
      <xdr:colOff>9526</xdr:colOff>
      <xdr:row>19</xdr:row>
      <xdr:rowOff>0</xdr:rowOff>
    </xdr:to>
    <xdr:sp macro="" textlink="">
      <xdr:nvSpPr>
        <xdr:cNvPr id="11" name="Retângulo Arredondado 10"/>
        <xdr:cNvSpPr/>
      </xdr:nvSpPr>
      <xdr:spPr>
        <a:xfrm>
          <a:off x="10868025" y="3381375"/>
          <a:ext cx="2447926" cy="9525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16</xdr:col>
      <xdr:colOff>257176</xdr:colOff>
      <xdr:row>15</xdr:row>
      <xdr:rowOff>171514</xdr:rowOff>
    </xdr:from>
    <xdr:ext cx="1933574" cy="5714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/>
            <xdr:cNvSpPr txBox="1"/>
          </xdr:nvSpPr>
          <xdr:spPr>
            <a:xfrm>
              <a:off x="11125201" y="3552889"/>
              <a:ext cx="1933574" cy="571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pt-BR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𝑦</m:t>
                  </m:r>
                  <m:r>
                    <a:rPr lang="pt-BR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pt-BR" sz="1600" b="0" i="1">
                      <a:latin typeface="Cambria Math" panose="02040503050406030204" pitchFamily="18" charset="0"/>
                    </a:rPr>
                    <m:t>𝑔</m:t>
                  </m:r>
                  <m:d>
                    <m:dPr>
                      <m:ctrlPr>
                        <a:rPr lang="pt-BR" sz="16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</m:d>
                  <m:r>
                    <a:rPr lang="pt-BR" sz="16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pt-BR" sz="16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0, 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𝑢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&lt;0</m:t>
                          </m:r>
                        </m:e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1, 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𝑢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≥0</m:t>
                          </m:r>
                        </m:e>
                      </m:eqArr>
                    </m:e>
                  </m:d>
                </m:oMath>
              </a14:m>
              <a:r>
                <a:rPr lang="pt-BR" sz="1600"/>
                <a:t> </a:t>
              </a:r>
            </a:p>
          </xdr:txBody>
        </xdr:sp>
      </mc:Choice>
      <mc:Fallback xmlns="">
        <xdr:sp macro="" textlink="">
          <xdr:nvSpPr>
            <xdr:cNvPr id="12" name="CaixaDeTexto 11"/>
            <xdr:cNvSpPr txBox="1"/>
          </xdr:nvSpPr>
          <xdr:spPr>
            <a:xfrm>
              <a:off x="11125201" y="3552889"/>
              <a:ext cx="1933574" cy="571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𝑦=</a:t>
              </a:r>
              <a:r>
                <a:rPr lang="pt-BR" sz="1600" b="0" i="0">
                  <a:latin typeface="Cambria Math" panose="02040503050406030204" pitchFamily="18" charset="0"/>
                </a:rPr>
                <a:t>𝑔(𝑢)={█(0, 𝑢&lt;0@1, 𝑢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≥0)┤</a:t>
              </a:r>
              <a:r>
                <a:rPr lang="pt-BR" sz="1600"/>
                <a:t> </a:t>
              </a:r>
            </a:p>
          </xdr:txBody>
        </xdr:sp>
      </mc:Fallback>
    </mc:AlternateContent>
    <xdr:clientData/>
  </xdr:oneCellAnchor>
  <xdr:twoCellAnchor>
    <xdr:from>
      <xdr:col>10</xdr:col>
      <xdr:colOff>0</xdr:colOff>
      <xdr:row>15</xdr:row>
      <xdr:rowOff>0</xdr:rowOff>
    </xdr:from>
    <xdr:to>
      <xdr:col>14</xdr:col>
      <xdr:colOff>600075</xdr:colOff>
      <xdr:row>19</xdr:row>
      <xdr:rowOff>0</xdr:rowOff>
    </xdr:to>
    <xdr:sp macro="" textlink="">
      <xdr:nvSpPr>
        <xdr:cNvPr id="13" name="Retângulo Arredondado 12"/>
        <xdr:cNvSpPr/>
      </xdr:nvSpPr>
      <xdr:spPr>
        <a:xfrm>
          <a:off x="7210425" y="3381375"/>
          <a:ext cx="3038475" cy="9525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oneCellAnchor>
    <xdr:from>
      <xdr:col>10</xdr:col>
      <xdr:colOff>371477</xdr:colOff>
      <xdr:row>15</xdr:row>
      <xdr:rowOff>123888</xdr:rowOff>
    </xdr:from>
    <xdr:ext cx="2352673" cy="7238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aixaDeTexto 13"/>
            <xdr:cNvSpPr txBox="1"/>
          </xdr:nvSpPr>
          <xdr:spPr>
            <a:xfrm>
              <a:off x="7581902" y="3505263"/>
              <a:ext cx="2352673" cy="7238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pt-BR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pt-BR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pt-BR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pt-BR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pt-BR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pt-BR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pt-BR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pt-BR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e>
                    </m:d>
                    <m:r>
                      <a:rPr lang="pt-BR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m:rPr>
                        <m:sty m:val="p"/>
                      </m:rPr>
                      <a:rPr lang="el-G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θ</m:t>
                    </m:r>
                    <m:r>
                      <a:rPr lang="el-G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l-G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l-G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sub>
                    </m:sSub>
                  </m:oMath>
                </m:oMathPara>
              </a14:m>
              <a:endParaRPr lang="pt-BR" sz="1600"/>
            </a:p>
          </xdr:txBody>
        </xdr:sp>
      </mc:Choice>
      <mc:Fallback>
        <xdr:sp macro="" textlink="">
          <xdr:nvSpPr>
            <xdr:cNvPr id="14" name="CaixaDeTexto 13"/>
            <xdr:cNvSpPr txBox="1"/>
          </xdr:nvSpPr>
          <xdr:spPr>
            <a:xfrm>
              <a:off x="7581902" y="3505263"/>
              <a:ext cx="2352673" cy="7238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𝑢=</a:t>
              </a:r>
              <a:r>
                <a:rPr lang="pt-BR" sz="1600" b="0" i="0">
                  <a:latin typeface="Cambria Math" panose="02040503050406030204" pitchFamily="18" charset="0"/>
                </a:rPr>
                <a:t>(</a:t>
              </a:r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∑_(𝑖=0)^𝑛▒〖𝑥_𝑖</a:t>
              </a:r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𝑤_𝑖 〗)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r>
                <a:rPr lang="el-G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θ∙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_𝜃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62865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ixaDeTexto 17"/>
            <xdr:cNvSpPr txBox="1"/>
          </xdr:nvSpPr>
          <xdr:spPr>
            <a:xfrm>
              <a:off x="6600825" y="228600"/>
              <a:ext cx="6286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18" name="CaixaDeTexto 17"/>
            <xdr:cNvSpPr txBox="1"/>
          </xdr:nvSpPr>
          <xdr:spPr>
            <a:xfrm>
              <a:off x="6600825" y="228600"/>
              <a:ext cx="6286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lang="pt-BR" sz="1600" b="0" i="0">
                  <a:latin typeface="Cambria Math" panose="02040503050406030204" pitchFamily="18" charset="0"/>
                </a:rPr>
                <a:t>𝑥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14</xdr:col>
      <xdr:colOff>0</xdr:colOff>
      <xdr:row>1</xdr:row>
      <xdr:rowOff>0</xdr:rowOff>
    </xdr:from>
    <xdr:ext cx="62865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18"/>
            <xdr:cNvSpPr txBox="1"/>
          </xdr:nvSpPr>
          <xdr:spPr>
            <a:xfrm>
              <a:off x="9648825" y="228600"/>
              <a:ext cx="6286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𝑤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19" name="CaixaDeTexto 18"/>
            <xdr:cNvSpPr txBox="1"/>
          </xdr:nvSpPr>
          <xdr:spPr>
            <a:xfrm>
              <a:off x="9648825" y="228600"/>
              <a:ext cx="6286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lang="pt-BR" sz="1600" b="0" i="0">
                  <a:latin typeface="Cambria Math" panose="02040503050406030204" pitchFamily="18" charset="0"/>
                </a:rPr>
                <a:t>𝑤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12</xdr:col>
      <xdr:colOff>609599</xdr:colOff>
      <xdr:row>6</xdr:row>
      <xdr:rowOff>0</xdr:rowOff>
    </xdr:from>
    <xdr:ext cx="1228725" cy="4476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ixaDeTexto 19"/>
            <xdr:cNvSpPr txBox="1"/>
          </xdr:nvSpPr>
          <xdr:spPr>
            <a:xfrm>
              <a:off x="9039224" y="1371600"/>
              <a:ext cx="1228725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pt-BR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20" name="CaixaDeTexto 19"/>
            <xdr:cNvSpPr txBox="1"/>
          </xdr:nvSpPr>
          <xdr:spPr>
            <a:xfrm>
              <a:off x="9039224" y="1371600"/>
              <a:ext cx="1228725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latin typeface="Cambria Math" panose="02040503050406030204" pitchFamily="18" charset="0"/>
                </a:rPr>
                <a:t>𝑤_</a:t>
              </a:r>
              <a:r>
                <a:rPr lang="pt-B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pt-BR" sz="1600" b="0" i="0">
                  <a:latin typeface="Cambria Math" panose="02040503050406030204" pitchFamily="18" charset="0"/>
                </a:rPr>
                <a:t>=0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8</xdr:col>
      <xdr:colOff>0</xdr:colOff>
      <xdr:row>6</xdr:row>
      <xdr:rowOff>0</xdr:rowOff>
    </xdr:from>
    <xdr:ext cx="1228725" cy="4476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20"/>
            <xdr:cNvSpPr txBox="1"/>
          </xdr:nvSpPr>
          <xdr:spPr>
            <a:xfrm>
              <a:off x="5991225" y="1371600"/>
              <a:ext cx="1228725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21" name="CaixaDeTexto 20"/>
            <xdr:cNvSpPr txBox="1"/>
          </xdr:nvSpPr>
          <xdr:spPr>
            <a:xfrm>
              <a:off x="5991225" y="1371600"/>
              <a:ext cx="1228725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𝜃=1</a:t>
              </a:r>
              <a:endParaRPr lang="pt-BR" sz="1600"/>
            </a:p>
          </xdr:txBody>
        </xdr:sp>
      </mc:Fallback>
    </mc:AlternateContent>
    <xdr:clientData/>
  </xdr:oneCellAnchor>
  <xdr:twoCellAnchor>
    <xdr:from>
      <xdr:col>22</xdr:col>
      <xdr:colOff>323850</xdr:colOff>
      <xdr:row>20</xdr:row>
      <xdr:rowOff>1</xdr:rowOff>
    </xdr:from>
    <xdr:to>
      <xdr:col>24</xdr:col>
      <xdr:colOff>333375</xdr:colOff>
      <xdr:row>21</xdr:row>
      <xdr:rowOff>9526</xdr:rowOff>
    </xdr:to>
    <xdr:sp macro="" textlink="">
      <xdr:nvSpPr>
        <xdr:cNvPr id="26" name="Retângulo Arredondado 25"/>
        <xdr:cNvSpPr/>
      </xdr:nvSpPr>
      <xdr:spPr>
        <a:xfrm>
          <a:off x="14849475" y="4552951"/>
          <a:ext cx="1228725" cy="2286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oneCellAnchor>
    <xdr:from>
      <xdr:col>23</xdr:col>
      <xdr:colOff>28575</xdr:colOff>
      <xdr:row>20</xdr:row>
      <xdr:rowOff>0</xdr:rowOff>
    </xdr:from>
    <xdr:ext cx="676276" cy="228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aixaDeTexto 26"/>
            <xdr:cNvSpPr txBox="1"/>
          </xdr:nvSpPr>
          <xdr:spPr>
            <a:xfrm>
              <a:off x="15163800" y="4552950"/>
              <a:ext cx="676276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𝜂</m:t>
                    </m:r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27" name="CaixaDeTexto 26"/>
            <xdr:cNvSpPr txBox="1"/>
          </xdr:nvSpPr>
          <xdr:spPr>
            <a:xfrm>
              <a:off x="15163800" y="4552950"/>
              <a:ext cx="676276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𝜂=1</a:t>
              </a:r>
              <a:endParaRPr lang="pt-BR" sz="1600"/>
            </a:p>
          </xdr:txBody>
        </xdr:sp>
      </mc:Fallback>
    </mc:AlternateContent>
    <xdr:clientData/>
  </xdr:oneCellAnchor>
  <xdr:twoCellAnchor>
    <xdr:from>
      <xdr:col>15</xdr:col>
      <xdr:colOff>0</xdr:colOff>
      <xdr:row>20</xdr:row>
      <xdr:rowOff>1</xdr:rowOff>
    </xdr:from>
    <xdr:to>
      <xdr:col>18</xdr:col>
      <xdr:colOff>0</xdr:colOff>
      <xdr:row>21</xdr:row>
      <xdr:rowOff>209550</xdr:rowOff>
    </xdr:to>
    <xdr:sp macro="" textlink="">
      <xdr:nvSpPr>
        <xdr:cNvPr id="28" name="Retângulo Arredondado 27"/>
        <xdr:cNvSpPr/>
      </xdr:nvSpPr>
      <xdr:spPr>
        <a:xfrm>
          <a:off x="10258425" y="4552951"/>
          <a:ext cx="1828800" cy="42862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oneCellAnchor>
    <xdr:from>
      <xdr:col>15</xdr:col>
      <xdr:colOff>123825</xdr:colOff>
      <xdr:row>20</xdr:row>
      <xdr:rowOff>57150</xdr:rowOff>
    </xdr:from>
    <xdr:ext cx="1628775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aixaDeTexto 28"/>
            <xdr:cNvSpPr txBox="1"/>
          </xdr:nvSpPr>
          <xdr:spPr>
            <a:xfrm>
              <a:off x="10382250" y="4610100"/>
              <a:ext cx="1628775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29" name="CaixaDeTexto 28"/>
            <xdr:cNvSpPr txBox="1"/>
          </xdr:nvSpPr>
          <xdr:spPr>
            <a:xfrm>
              <a:off x="10382250" y="4610100"/>
              <a:ext cx="1628775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latin typeface="Cambria Math" panose="02040503050406030204" pitchFamily="18" charset="0"/>
                </a:rPr>
                <a:t>𝐸_𝑇=𝑦_𝑑−𝑦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0</xdr:col>
      <xdr:colOff>142875</xdr:colOff>
      <xdr:row>0</xdr:row>
      <xdr:rowOff>171450</xdr:rowOff>
    </xdr:from>
    <xdr:ext cx="2781300" cy="590550"/>
    <xdr:sp macro="" textlink="">
      <xdr:nvSpPr>
        <xdr:cNvPr id="16" name="CaixaDeTexto 15"/>
        <xdr:cNvSpPr txBox="1"/>
      </xdr:nvSpPr>
      <xdr:spPr>
        <a:xfrm>
          <a:off x="142875" y="171450"/>
          <a:ext cx="2781300" cy="590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l"/>
          <a:r>
            <a:rPr lang="pt-BR" sz="1600" b="1" i="0"/>
            <a:t>RNA para saber se um</a:t>
          </a:r>
          <a:r>
            <a:rPr lang="pt-BR" sz="1600" b="1" i="0" baseline="0"/>
            <a:t> produto importado foi taxado.</a:t>
          </a:r>
          <a:endParaRPr lang="pt-BR" sz="1600" b="0" i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12</xdr:row>
      <xdr:rowOff>65331</xdr:rowOff>
    </xdr:from>
    <xdr:to>
      <xdr:col>14</xdr:col>
      <xdr:colOff>102909</xdr:colOff>
      <xdr:row>15</xdr:row>
      <xdr:rowOff>145386</xdr:rowOff>
    </xdr:to>
    <xdr:cxnSp macro="">
      <xdr:nvCxnSpPr>
        <xdr:cNvPr id="28" name="Conector de Seta Reta 27"/>
        <xdr:cNvCxnSpPr/>
      </xdr:nvCxnSpPr>
      <xdr:spPr>
        <a:xfrm flipV="1">
          <a:off x="5276850" y="3932481"/>
          <a:ext cx="2531784" cy="9087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11</xdr:row>
      <xdr:rowOff>145386</xdr:rowOff>
    </xdr:from>
    <xdr:to>
      <xdr:col>14</xdr:col>
      <xdr:colOff>13150</xdr:colOff>
      <xdr:row>11</xdr:row>
      <xdr:rowOff>145386</xdr:rowOff>
    </xdr:to>
    <xdr:cxnSp macro="">
      <xdr:nvCxnSpPr>
        <xdr:cNvPr id="30" name="Conector de Seta Reta 29"/>
        <xdr:cNvCxnSpPr/>
      </xdr:nvCxnSpPr>
      <xdr:spPr>
        <a:xfrm>
          <a:off x="5276850" y="3736311"/>
          <a:ext cx="2442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7</xdr:row>
      <xdr:rowOff>145386</xdr:rowOff>
    </xdr:from>
    <xdr:to>
      <xdr:col>14</xdr:col>
      <xdr:colOff>102909</xdr:colOff>
      <xdr:row>10</xdr:row>
      <xdr:rowOff>225441</xdr:rowOff>
    </xdr:to>
    <xdr:cxnSp macro="">
      <xdr:nvCxnSpPr>
        <xdr:cNvPr id="32" name="Conector de Seta Reta 31"/>
        <xdr:cNvCxnSpPr/>
      </xdr:nvCxnSpPr>
      <xdr:spPr>
        <a:xfrm>
          <a:off x="5276850" y="2631411"/>
          <a:ext cx="2531784" cy="9087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315328</xdr:colOff>
      <xdr:row>7</xdr:row>
      <xdr:rowOff>145385</xdr:rowOff>
    </xdr:from>
    <xdr:to>
      <xdr:col>14</xdr:col>
      <xdr:colOff>318953</xdr:colOff>
      <xdr:row>10</xdr:row>
      <xdr:rowOff>145386</xdr:rowOff>
    </xdr:to>
    <xdr:cxnSp macro="">
      <xdr:nvCxnSpPr>
        <xdr:cNvPr id="34" name="Conector de Seta Reta 33"/>
        <xdr:cNvCxnSpPr/>
      </xdr:nvCxnSpPr>
      <xdr:spPr>
        <a:xfrm>
          <a:off x="8021053" y="2631410"/>
          <a:ext cx="3625" cy="8286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6517</xdr:colOff>
      <xdr:row>6</xdr:row>
      <xdr:rowOff>145386</xdr:rowOff>
    </xdr:from>
    <xdr:to>
      <xdr:col>14</xdr:col>
      <xdr:colOff>9525</xdr:colOff>
      <xdr:row>6</xdr:row>
      <xdr:rowOff>150399</xdr:rowOff>
    </xdr:to>
    <xdr:cxnSp macro="">
      <xdr:nvCxnSpPr>
        <xdr:cNvPr id="38" name="Conector de Seta Reta 37"/>
        <xdr:cNvCxnSpPr/>
      </xdr:nvCxnSpPr>
      <xdr:spPr>
        <a:xfrm flipV="1">
          <a:off x="7102642" y="2355186"/>
          <a:ext cx="612608" cy="50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13150</xdr:colOff>
      <xdr:row>11</xdr:row>
      <xdr:rowOff>145386</xdr:rowOff>
    </xdr:from>
    <xdr:to>
      <xdr:col>17</xdr:col>
      <xdr:colOff>600075</xdr:colOff>
      <xdr:row>11</xdr:row>
      <xdr:rowOff>145387</xdr:rowOff>
    </xdr:to>
    <xdr:cxnSp macro="">
      <xdr:nvCxnSpPr>
        <xdr:cNvPr id="40" name="Conector de Seta Reta 39"/>
        <xdr:cNvCxnSpPr/>
      </xdr:nvCxnSpPr>
      <xdr:spPr>
        <a:xfrm flipV="1">
          <a:off x="8328475" y="3736311"/>
          <a:ext cx="18061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1504</xdr:colOff>
      <xdr:row>11</xdr:row>
      <xdr:rowOff>142879</xdr:rowOff>
    </xdr:from>
    <xdr:to>
      <xdr:col>21</xdr:col>
      <xdr:colOff>29577</xdr:colOff>
      <xdr:row>11</xdr:row>
      <xdr:rowOff>145385</xdr:rowOff>
    </xdr:to>
    <xdr:cxnSp macro="">
      <xdr:nvCxnSpPr>
        <xdr:cNvPr id="44" name="Conector de Seta Reta 43"/>
        <xdr:cNvCxnSpPr/>
      </xdr:nvCxnSpPr>
      <xdr:spPr>
        <a:xfrm>
          <a:off x="10145629" y="3733804"/>
          <a:ext cx="1247273" cy="25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88212</xdr:colOff>
      <xdr:row>9</xdr:row>
      <xdr:rowOff>257175</xdr:rowOff>
    </xdr:from>
    <xdr:ext cx="490330" cy="2409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aixaDeTexto 46"/>
            <xdr:cNvSpPr txBox="1"/>
          </xdr:nvSpPr>
          <xdr:spPr>
            <a:xfrm>
              <a:off x="10232337" y="3295650"/>
              <a:ext cx="490330" cy="2409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𝑔</m:t>
                    </m:r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47" name="CaixaDeTexto 46"/>
            <xdr:cNvSpPr txBox="1"/>
          </xdr:nvSpPr>
          <xdr:spPr>
            <a:xfrm>
              <a:off x="10232337" y="3295650"/>
              <a:ext cx="490330" cy="2409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𝑔(𝑢)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12</xdr:col>
      <xdr:colOff>82827</xdr:colOff>
      <xdr:row>5</xdr:row>
      <xdr:rowOff>223631</xdr:rowOff>
    </xdr:from>
    <xdr:ext cx="483703" cy="3726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aixaDeTexto 48"/>
            <xdr:cNvSpPr txBox="1"/>
          </xdr:nvSpPr>
          <xdr:spPr>
            <a:xfrm>
              <a:off x="6569352" y="2157206"/>
              <a:ext cx="483703" cy="3726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𝐵𝑖𝑎𝑠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49" name="CaixaDeTexto 48"/>
            <xdr:cNvSpPr txBox="1"/>
          </xdr:nvSpPr>
          <xdr:spPr>
            <a:xfrm>
              <a:off x="6569352" y="2157206"/>
              <a:ext cx="483703" cy="3726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𝐵𝑖𝑎𝑠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16</xdr:col>
      <xdr:colOff>188845</xdr:colOff>
      <xdr:row>9</xdr:row>
      <xdr:rowOff>33544</xdr:rowOff>
    </xdr:from>
    <xdr:ext cx="281607" cy="210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aixaDeTexto 49"/>
            <xdr:cNvSpPr txBox="1"/>
          </xdr:nvSpPr>
          <xdr:spPr>
            <a:xfrm>
              <a:off x="9113770" y="3072019"/>
              <a:ext cx="281607" cy="210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0" name="CaixaDeTexto 49"/>
            <xdr:cNvSpPr txBox="1"/>
          </xdr:nvSpPr>
          <xdr:spPr>
            <a:xfrm>
              <a:off x="9113770" y="3072019"/>
              <a:ext cx="281607" cy="210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21</xdr:col>
      <xdr:colOff>207894</xdr:colOff>
      <xdr:row>9</xdr:row>
      <xdr:rowOff>236884</xdr:rowOff>
    </xdr:from>
    <xdr:ext cx="294860" cy="246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aixaDeTexto 50"/>
            <xdr:cNvSpPr txBox="1"/>
          </xdr:nvSpPr>
          <xdr:spPr>
            <a:xfrm>
              <a:off x="12180819" y="3275359"/>
              <a:ext cx="294860" cy="246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1" name="CaixaDeTexto 50"/>
            <xdr:cNvSpPr txBox="1"/>
          </xdr:nvSpPr>
          <xdr:spPr>
            <a:xfrm>
              <a:off x="12180819" y="3275359"/>
              <a:ext cx="294860" cy="246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15</xdr:col>
      <xdr:colOff>165654</xdr:colOff>
      <xdr:row>6</xdr:row>
      <xdr:rowOff>219489</xdr:rowOff>
    </xdr:from>
    <xdr:ext cx="329648" cy="3113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aixaDeTexto 52"/>
            <xdr:cNvSpPr txBox="1"/>
          </xdr:nvSpPr>
          <xdr:spPr>
            <a:xfrm>
              <a:off x="8480979" y="2429289"/>
              <a:ext cx="329648" cy="3113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l-G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sub>
                    </m:sSub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3" name="CaixaDeTexto 52"/>
            <xdr:cNvSpPr txBox="1"/>
          </xdr:nvSpPr>
          <xdr:spPr>
            <a:xfrm>
              <a:off x="8480979" y="2429289"/>
              <a:ext cx="329648" cy="3113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_𝜃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10</xdr:col>
      <xdr:colOff>108913</xdr:colOff>
      <xdr:row>6</xdr:row>
      <xdr:rowOff>223629</xdr:rowOff>
    </xdr:from>
    <xdr:ext cx="316395" cy="2832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aixaDeTexto 55"/>
            <xdr:cNvSpPr txBox="1"/>
          </xdr:nvSpPr>
          <xdr:spPr>
            <a:xfrm>
              <a:off x="5376238" y="2433429"/>
              <a:ext cx="316395" cy="2832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6" name="CaixaDeTexto 55"/>
            <xdr:cNvSpPr txBox="1"/>
          </xdr:nvSpPr>
          <xdr:spPr>
            <a:xfrm>
              <a:off x="5376238" y="2433429"/>
              <a:ext cx="316395" cy="2832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10</xdr:col>
      <xdr:colOff>108913</xdr:colOff>
      <xdr:row>10</xdr:row>
      <xdr:rowOff>115943</xdr:rowOff>
    </xdr:from>
    <xdr:ext cx="316395" cy="2832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aixaDeTexto 56"/>
            <xdr:cNvSpPr txBox="1"/>
          </xdr:nvSpPr>
          <xdr:spPr>
            <a:xfrm>
              <a:off x="5376238" y="3430643"/>
              <a:ext cx="316395" cy="2832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7" name="CaixaDeTexto 56"/>
            <xdr:cNvSpPr txBox="1"/>
          </xdr:nvSpPr>
          <xdr:spPr>
            <a:xfrm>
              <a:off x="5376238" y="3430643"/>
              <a:ext cx="316395" cy="2832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10</xdr:col>
      <xdr:colOff>108913</xdr:colOff>
      <xdr:row>13</xdr:row>
      <xdr:rowOff>231905</xdr:rowOff>
    </xdr:from>
    <xdr:ext cx="316395" cy="2832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aixaDeTexto 57"/>
            <xdr:cNvSpPr txBox="1"/>
          </xdr:nvSpPr>
          <xdr:spPr>
            <a:xfrm>
              <a:off x="5376238" y="4375280"/>
              <a:ext cx="316395" cy="2832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8" name="CaixaDeTexto 57"/>
            <xdr:cNvSpPr txBox="1"/>
          </xdr:nvSpPr>
          <xdr:spPr>
            <a:xfrm>
              <a:off x="5376238" y="4375280"/>
              <a:ext cx="316395" cy="2832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7</xdr:col>
      <xdr:colOff>175175</xdr:colOff>
      <xdr:row>5</xdr:row>
      <xdr:rowOff>213327</xdr:rowOff>
    </xdr:from>
    <xdr:ext cx="316395" cy="2832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aixaDeTexto 61"/>
            <xdr:cNvSpPr txBox="1"/>
          </xdr:nvSpPr>
          <xdr:spPr>
            <a:xfrm>
              <a:off x="3613700" y="2146902"/>
              <a:ext cx="316395" cy="2832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62" name="CaixaDeTexto 61"/>
            <xdr:cNvSpPr txBox="1"/>
          </xdr:nvSpPr>
          <xdr:spPr>
            <a:xfrm>
              <a:off x="3613700" y="2146902"/>
              <a:ext cx="316395" cy="2832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r>
                <a:rPr lang="el-G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7</xdr:col>
      <xdr:colOff>175175</xdr:colOff>
      <xdr:row>9</xdr:row>
      <xdr:rowOff>213328</xdr:rowOff>
    </xdr:from>
    <xdr:ext cx="316395" cy="2832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aixaDeTexto 62"/>
            <xdr:cNvSpPr txBox="1"/>
          </xdr:nvSpPr>
          <xdr:spPr>
            <a:xfrm>
              <a:off x="3613700" y="3251803"/>
              <a:ext cx="316395" cy="2832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63" name="CaixaDeTexto 62"/>
            <xdr:cNvSpPr txBox="1"/>
          </xdr:nvSpPr>
          <xdr:spPr>
            <a:xfrm>
              <a:off x="3613700" y="3251803"/>
              <a:ext cx="316395" cy="2832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r>
                <a:rPr lang="el-G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7</xdr:col>
      <xdr:colOff>175175</xdr:colOff>
      <xdr:row>13</xdr:row>
      <xdr:rowOff>213327</xdr:rowOff>
    </xdr:from>
    <xdr:ext cx="316395" cy="2832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aixaDeTexto 63"/>
            <xdr:cNvSpPr txBox="1"/>
          </xdr:nvSpPr>
          <xdr:spPr>
            <a:xfrm>
              <a:off x="3613700" y="4356702"/>
              <a:ext cx="316395" cy="2832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64" name="CaixaDeTexto 63"/>
            <xdr:cNvSpPr txBox="1"/>
          </xdr:nvSpPr>
          <xdr:spPr>
            <a:xfrm>
              <a:off x="3613700" y="4356702"/>
              <a:ext cx="316395" cy="2832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r>
                <a:rPr lang="el-G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endParaRPr lang="pt-BR" sz="1600"/>
            </a:p>
          </xdr:txBody>
        </xdr:sp>
      </mc:Fallback>
    </mc:AlternateContent>
    <xdr:clientData/>
  </xdr:oneCellAnchor>
  <xdr:twoCellAnchor>
    <xdr:from>
      <xdr:col>8</xdr:col>
      <xdr:colOff>21849</xdr:colOff>
      <xdr:row>7</xdr:row>
      <xdr:rowOff>141716</xdr:rowOff>
    </xdr:from>
    <xdr:to>
      <xdr:col>9</xdr:col>
      <xdr:colOff>9525</xdr:colOff>
      <xdr:row>7</xdr:row>
      <xdr:rowOff>145386</xdr:rowOff>
    </xdr:to>
    <xdr:cxnSp macro="">
      <xdr:nvCxnSpPr>
        <xdr:cNvPr id="77" name="Conector de Seta Reta 76"/>
        <xdr:cNvCxnSpPr/>
      </xdr:nvCxnSpPr>
      <xdr:spPr>
        <a:xfrm>
          <a:off x="4069974" y="2627741"/>
          <a:ext cx="597276" cy="36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21849</xdr:colOff>
      <xdr:row>11</xdr:row>
      <xdr:rowOff>141716</xdr:rowOff>
    </xdr:from>
    <xdr:to>
      <xdr:col>9</xdr:col>
      <xdr:colOff>9525</xdr:colOff>
      <xdr:row>11</xdr:row>
      <xdr:rowOff>145386</xdr:rowOff>
    </xdr:to>
    <xdr:cxnSp macro="">
      <xdr:nvCxnSpPr>
        <xdr:cNvPr id="79" name="Conector de Seta Reta 78"/>
        <xdr:cNvCxnSpPr/>
      </xdr:nvCxnSpPr>
      <xdr:spPr>
        <a:xfrm>
          <a:off x="4069974" y="3732641"/>
          <a:ext cx="597276" cy="36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21849</xdr:colOff>
      <xdr:row>15</xdr:row>
      <xdr:rowOff>141716</xdr:rowOff>
    </xdr:from>
    <xdr:to>
      <xdr:col>9</xdr:col>
      <xdr:colOff>9525</xdr:colOff>
      <xdr:row>15</xdr:row>
      <xdr:rowOff>145386</xdr:rowOff>
    </xdr:to>
    <xdr:cxnSp macro="">
      <xdr:nvCxnSpPr>
        <xdr:cNvPr id="81" name="Conector de Seta Reta 80"/>
        <xdr:cNvCxnSpPr/>
      </xdr:nvCxnSpPr>
      <xdr:spPr>
        <a:xfrm>
          <a:off x="4069974" y="4837541"/>
          <a:ext cx="597276" cy="36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21849</xdr:colOff>
      <xdr:row>6</xdr:row>
      <xdr:rowOff>141716</xdr:rowOff>
    </xdr:from>
    <xdr:to>
      <xdr:col>14</xdr:col>
      <xdr:colOff>9525</xdr:colOff>
      <xdr:row>6</xdr:row>
      <xdr:rowOff>145386</xdr:rowOff>
    </xdr:to>
    <xdr:cxnSp macro="">
      <xdr:nvCxnSpPr>
        <xdr:cNvPr id="82" name="Conector de Seta Reta 81"/>
        <xdr:cNvCxnSpPr/>
      </xdr:nvCxnSpPr>
      <xdr:spPr>
        <a:xfrm>
          <a:off x="4069974" y="2627741"/>
          <a:ext cx="597276" cy="36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21849</xdr:colOff>
      <xdr:row>11</xdr:row>
      <xdr:rowOff>141716</xdr:rowOff>
    </xdr:from>
    <xdr:to>
      <xdr:col>14</xdr:col>
      <xdr:colOff>9525</xdr:colOff>
      <xdr:row>11</xdr:row>
      <xdr:rowOff>145386</xdr:rowOff>
    </xdr:to>
    <xdr:cxnSp macro="">
      <xdr:nvCxnSpPr>
        <xdr:cNvPr id="83" name="Conector de Seta Reta 82"/>
        <xdr:cNvCxnSpPr/>
      </xdr:nvCxnSpPr>
      <xdr:spPr>
        <a:xfrm>
          <a:off x="4069974" y="4837541"/>
          <a:ext cx="597276" cy="36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21849</xdr:colOff>
      <xdr:row>11</xdr:row>
      <xdr:rowOff>141716</xdr:rowOff>
    </xdr:from>
    <xdr:to>
      <xdr:col>21</xdr:col>
      <xdr:colOff>9525</xdr:colOff>
      <xdr:row>11</xdr:row>
      <xdr:rowOff>145386</xdr:rowOff>
    </xdr:to>
    <xdr:cxnSp macro="">
      <xdr:nvCxnSpPr>
        <xdr:cNvPr id="86" name="Conector de Seta Reta 85"/>
        <xdr:cNvCxnSpPr/>
      </xdr:nvCxnSpPr>
      <xdr:spPr>
        <a:xfrm>
          <a:off x="4069974" y="3732641"/>
          <a:ext cx="597276" cy="36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156129</xdr:colOff>
      <xdr:row>10</xdr:row>
      <xdr:rowOff>267114</xdr:rowOff>
    </xdr:from>
    <xdr:ext cx="329648" cy="3113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aixaDeTexto 32"/>
            <xdr:cNvSpPr txBox="1"/>
          </xdr:nvSpPr>
          <xdr:spPr>
            <a:xfrm>
              <a:off x="7861854" y="3581814"/>
              <a:ext cx="329648" cy="3113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Σ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33" name="CaixaDeTexto 32"/>
            <xdr:cNvSpPr txBox="1"/>
          </xdr:nvSpPr>
          <xdr:spPr>
            <a:xfrm>
              <a:off x="7861854" y="3581814"/>
              <a:ext cx="329648" cy="3113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l-G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14</xdr:col>
      <xdr:colOff>73302</xdr:colOff>
      <xdr:row>5</xdr:row>
      <xdr:rowOff>0</xdr:rowOff>
    </xdr:from>
    <xdr:ext cx="483703" cy="3726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aixaDeTexto 34"/>
            <xdr:cNvSpPr txBox="1"/>
          </xdr:nvSpPr>
          <xdr:spPr>
            <a:xfrm>
              <a:off x="7779027" y="1871456"/>
              <a:ext cx="483703" cy="3726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𝜃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35" name="CaixaDeTexto 34"/>
            <xdr:cNvSpPr txBox="1"/>
          </xdr:nvSpPr>
          <xdr:spPr>
            <a:xfrm>
              <a:off x="7779027" y="1871456"/>
              <a:ext cx="483703" cy="3726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16</xdr:col>
      <xdr:colOff>495300</xdr:colOff>
      <xdr:row>12</xdr:row>
      <xdr:rowOff>228600</xdr:rowOff>
    </xdr:from>
    <xdr:ext cx="1628775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aixaDeTexto 35"/>
            <xdr:cNvSpPr txBox="1"/>
          </xdr:nvSpPr>
          <xdr:spPr>
            <a:xfrm>
              <a:off x="9420225" y="4095750"/>
              <a:ext cx="1628775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36" name="CaixaDeTexto 35"/>
            <xdr:cNvSpPr txBox="1"/>
          </xdr:nvSpPr>
          <xdr:spPr>
            <a:xfrm>
              <a:off x="9420225" y="4095750"/>
              <a:ext cx="1628775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latin typeface="Cambria Math" panose="02040503050406030204" pitchFamily="18" charset="0"/>
                </a:rPr>
                <a:t>𝐸_𝑇=𝑦_𝑑−𝑦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17</xdr:col>
      <xdr:colOff>152399</xdr:colOff>
      <xdr:row>13</xdr:row>
      <xdr:rowOff>238125</xdr:rowOff>
    </xdr:from>
    <xdr:ext cx="457201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aixaDeTexto 36"/>
            <xdr:cNvSpPr txBox="1"/>
          </xdr:nvSpPr>
          <xdr:spPr>
            <a:xfrm>
              <a:off x="9686924" y="4381500"/>
              <a:ext cx="457201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37" name="CaixaDeTexto 36"/>
            <xdr:cNvSpPr txBox="1"/>
          </xdr:nvSpPr>
          <xdr:spPr>
            <a:xfrm>
              <a:off x="9686924" y="4381500"/>
              <a:ext cx="457201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latin typeface="Cambria Math" panose="02040503050406030204" pitchFamily="18" charset="0"/>
                </a:rPr>
                <a:t>𝐸_𝑇=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11</xdr:col>
      <xdr:colOff>95250</xdr:colOff>
      <xdr:row>14</xdr:row>
      <xdr:rowOff>190500</xdr:rowOff>
    </xdr:from>
    <xdr:ext cx="3648075" cy="17716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aixaDeTexto 38"/>
            <xdr:cNvSpPr txBox="1"/>
          </xdr:nvSpPr>
          <xdr:spPr>
            <a:xfrm>
              <a:off x="5972175" y="4705350"/>
              <a:ext cx="3648075" cy="1771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pt-BR" sz="1600" b="1" i="1"/>
                <a:t>Se</a:t>
              </a:r>
              <a:r>
                <a:rPr lang="pt-BR" sz="160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pt-BR" sz="16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𝐸</m:t>
                      </m:r>
                    </m:e>
                    <m: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𝑇</m:t>
                      </m:r>
                    </m:sub>
                  </m:sSub>
                  <m:r>
                    <a:rPr lang="pt-BR" sz="1600" b="0" i="1">
                      <a:latin typeface="Cambria Math" panose="02040503050406030204" pitchFamily="18" charset="0"/>
                    </a:rPr>
                    <m:t>=0</m:t>
                  </m:r>
                </m:oMath>
              </a14:m>
              <a:r>
                <a:rPr lang="pt-BR" sz="1600"/>
                <a:t> </a:t>
              </a:r>
              <a:r>
                <a:rPr lang="pt-BR" sz="1600" b="1" i="1"/>
                <a:t>Então</a:t>
              </a:r>
            </a:p>
            <a:p>
              <a:pPr algn="l"/>
              <a:r>
                <a:rPr lang="pt-BR" sz="1600" baseline="0"/>
                <a:t>     </a:t>
              </a:r>
              <a:r>
                <a:rPr lang="pt-BR" sz="1600"/>
                <a:t>"A RNA </a:t>
              </a:r>
              <a:r>
                <a:rPr lang="pt-BR" sz="1600" b="1" i="1"/>
                <a:t>acertou</a:t>
              </a:r>
              <a:r>
                <a:rPr lang="pt-BR" sz="1600"/>
                <a:t>! Ajuste os pesos sinápticos e escolha outro exemplo!"</a:t>
              </a:r>
              <a:endParaRPr lang="pt-B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pt-BR" sz="1600" b="1" i="1"/>
                <a:t>Senão</a:t>
              </a:r>
            </a:p>
            <a:p>
              <a:pPr algn="l"/>
              <a:r>
                <a:rPr lang="pt-BR" sz="1600" b="0"/>
                <a:t>     "Ajuste</a:t>
              </a:r>
              <a:r>
                <a:rPr lang="pt-BR" sz="1600" b="0" baseline="0"/>
                <a:t> os pesos sinápticos e continue neste exemplo até a </a:t>
              </a:r>
              <a:r>
                <a:rPr lang="pt-BR" sz="1600" b="1" i="1" baseline="0"/>
                <a:t>RNA</a:t>
              </a:r>
              <a:r>
                <a:rPr lang="pt-BR" sz="1600" b="0" baseline="0"/>
                <a:t> acertar"</a:t>
              </a:r>
              <a:endParaRPr lang="pt-BR" sz="1600" b="0"/>
            </a:p>
          </xdr:txBody>
        </xdr:sp>
      </mc:Choice>
      <mc:Fallback xmlns="">
        <xdr:sp macro="" textlink="">
          <xdr:nvSpPr>
            <xdr:cNvPr id="39" name="CaixaDeTexto 38"/>
            <xdr:cNvSpPr txBox="1"/>
          </xdr:nvSpPr>
          <xdr:spPr>
            <a:xfrm>
              <a:off x="5972175" y="4705350"/>
              <a:ext cx="3648075" cy="1771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pt-BR" sz="1600" b="1" i="1"/>
                <a:t>Se</a:t>
              </a:r>
              <a:r>
                <a:rPr lang="pt-BR" sz="1600"/>
                <a:t> </a:t>
              </a:r>
              <a:r>
                <a:rPr lang="pt-BR" sz="1600" b="0" i="0">
                  <a:latin typeface="Cambria Math" panose="02040503050406030204" pitchFamily="18" charset="0"/>
                </a:rPr>
                <a:t>𝐸_𝑇=0</a:t>
              </a:r>
              <a:r>
                <a:rPr lang="pt-BR" sz="1600"/>
                <a:t> </a:t>
              </a:r>
              <a:r>
                <a:rPr lang="pt-BR" sz="1600" b="1" i="1"/>
                <a:t>Então</a:t>
              </a:r>
            </a:p>
            <a:p>
              <a:pPr algn="l"/>
              <a:r>
                <a:rPr lang="pt-BR" sz="1600" baseline="0"/>
                <a:t>     </a:t>
              </a:r>
              <a:r>
                <a:rPr lang="pt-BR" sz="1600"/>
                <a:t>"A RNA </a:t>
              </a:r>
              <a:r>
                <a:rPr lang="pt-BR" sz="1600" b="1" i="1"/>
                <a:t>acertou</a:t>
              </a:r>
              <a:r>
                <a:rPr lang="pt-BR" sz="1600"/>
                <a:t>! Ajuste os pesos sinápticos e escolha outro exemplo!"</a:t>
              </a:r>
              <a:endParaRPr lang="pt-B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pt-BR" sz="1600" b="1" i="1"/>
                <a:t>Senão</a:t>
              </a:r>
            </a:p>
            <a:p>
              <a:pPr algn="l"/>
              <a:r>
                <a:rPr lang="pt-BR" sz="1600" b="0"/>
                <a:t>     "Ajuste</a:t>
              </a:r>
              <a:r>
                <a:rPr lang="pt-BR" sz="1600" b="0" baseline="0"/>
                <a:t> os pesos sinápticos e continue neste exemplo até a </a:t>
              </a:r>
              <a:r>
                <a:rPr lang="pt-BR" sz="1600" b="1" i="1" baseline="0"/>
                <a:t>RNA</a:t>
              </a:r>
              <a:r>
                <a:rPr lang="pt-BR" sz="1600" b="0" baseline="0"/>
                <a:t> acertar"</a:t>
              </a:r>
              <a:endParaRPr lang="pt-BR" sz="1600" b="0"/>
            </a:p>
          </xdr:txBody>
        </xdr:sp>
      </mc:Fallback>
    </mc:AlternateContent>
    <xdr:clientData/>
  </xdr:oneCellAnchor>
  <xdr:oneCellAnchor>
    <xdr:from>
      <xdr:col>11</xdr:col>
      <xdr:colOff>0</xdr:colOff>
      <xdr:row>0</xdr:row>
      <xdr:rowOff>0</xdr:rowOff>
    </xdr:from>
    <xdr:ext cx="590550" cy="371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aixaDeTexto 42"/>
            <xdr:cNvSpPr txBox="1"/>
          </xdr:nvSpPr>
          <xdr:spPr>
            <a:xfrm>
              <a:off x="5876925" y="0"/>
              <a:ext cx="590550" cy="371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solidFill>
                          <a:srgbClr val="00B05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pt-BR" sz="1600">
                <a:solidFill>
                  <a:srgbClr val="00B050"/>
                </a:solidFill>
              </a:endParaRPr>
            </a:p>
          </xdr:txBody>
        </xdr:sp>
      </mc:Choice>
      <mc:Fallback xmlns="">
        <xdr:sp macro="" textlink="">
          <xdr:nvSpPr>
            <xdr:cNvPr id="43" name="CaixaDeTexto 42"/>
            <xdr:cNvSpPr txBox="1"/>
          </xdr:nvSpPr>
          <xdr:spPr>
            <a:xfrm>
              <a:off x="5876925" y="0"/>
              <a:ext cx="590550" cy="371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pt-BR" sz="1600">
                <a:solidFill>
                  <a:srgbClr val="00B050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0</xdr:row>
      <xdr:rowOff>0</xdr:rowOff>
    </xdr:from>
    <xdr:ext cx="619125" cy="3333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aixaDeTexto 44"/>
            <xdr:cNvSpPr txBox="1"/>
          </xdr:nvSpPr>
          <xdr:spPr>
            <a:xfrm>
              <a:off x="6486525" y="0"/>
              <a:ext cx="61912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60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pt-BR" sz="160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sub>
                    </m:sSub>
                  </m:oMath>
                </m:oMathPara>
              </a14:m>
              <a:endParaRPr lang="pt-BR" sz="1600">
                <a:solidFill>
                  <a:srgbClr val="00B050"/>
                </a:solidFill>
              </a:endParaRPr>
            </a:p>
          </xdr:txBody>
        </xdr:sp>
      </mc:Choice>
      <mc:Fallback xmlns="">
        <xdr:sp macro="" textlink="">
          <xdr:nvSpPr>
            <xdr:cNvPr id="45" name="CaixaDeTexto 44"/>
            <xdr:cNvSpPr txBox="1"/>
          </xdr:nvSpPr>
          <xdr:spPr>
            <a:xfrm>
              <a:off x="6486525" y="0"/>
              <a:ext cx="61912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𝑤_</a:t>
              </a:r>
              <a:r>
                <a:rPr lang="pt-BR" sz="160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pt-BR" sz="1600">
                <a:solidFill>
                  <a:srgbClr val="00B050"/>
                </a:solidFill>
              </a:endParaRPr>
            </a:p>
          </xdr:txBody>
        </xdr:sp>
      </mc:Fallback>
    </mc:AlternateContent>
    <xdr:clientData/>
  </xdr:oneCellAnchor>
  <xdr:oneCellAnchor>
    <xdr:from>
      <xdr:col>18</xdr:col>
      <xdr:colOff>0</xdr:colOff>
      <xdr:row>15</xdr:row>
      <xdr:rowOff>219075</xdr:rowOff>
    </xdr:from>
    <xdr:ext cx="1933574" cy="552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aixaDeTexto 47"/>
            <xdr:cNvSpPr txBox="1"/>
          </xdr:nvSpPr>
          <xdr:spPr>
            <a:xfrm>
              <a:off x="10144125" y="5010150"/>
              <a:ext cx="1933574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pt-BR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𝑦</m:t>
                  </m:r>
                  <m:r>
                    <a:rPr lang="pt-BR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pt-BR" sz="1600" b="0" i="1">
                      <a:latin typeface="Cambria Math" panose="02040503050406030204" pitchFamily="18" charset="0"/>
                    </a:rPr>
                    <m:t>𝑔</m:t>
                  </m:r>
                  <m:d>
                    <m:dPr>
                      <m:ctrlPr>
                        <a:rPr lang="pt-BR" sz="16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</m:d>
                  <m:r>
                    <a:rPr lang="pt-BR" sz="16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pt-BR" sz="16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pt-BR" sz="16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0, 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𝑢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&lt;0</m:t>
                          </m:r>
                        </m:e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1, 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</a:rPr>
                            <m:t>𝑢</m:t>
                          </m:r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≥0</m:t>
                          </m:r>
                        </m:e>
                      </m:eqArr>
                    </m:e>
                  </m:d>
                </m:oMath>
              </a14:m>
              <a:r>
                <a:rPr lang="pt-BR" sz="1600"/>
                <a:t> </a:t>
              </a:r>
            </a:p>
          </xdr:txBody>
        </xdr:sp>
      </mc:Choice>
      <mc:Fallback xmlns="">
        <xdr:sp macro="" textlink="">
          <xdr:nvSpPr>
            <xdr:cNvPr id="48" name="CaixaDeTexto 47"/>
            <xdr:cNvSpPr txBox="1"/>
          </xdr:nvSpPr>
          <xdr:spPr>
            <a:xfrm>
              <a:off x="10144125" y="5010150"/>
              <a:ext cx="1933574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𝑦=</a:t>
              </a:r>
              <a:r>
                <a:rPr lang="pt-BR" sz="1600" b="0" i="0">
                  <a:latin typeface="Cambria Math" panose="02040503050406030204" pitchFamily="18" charset="0"/>
                </a:rPr>
                <a:t>𝑔(𝑢)={█(0, 𝑢&lt;0@1, 𝑢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≥0)┤</a:t>
              </a:r>
              <a:r>
                <a:rPr lang="pt-BR" sz="1600"/>
                <a:t> </a:t>
              </a:r>
            </a:p>
          </xdr:txBody>
        </xdr:sp>
      </mc:Fallback>
    </mc:AlternateContent>
    <xdr:clientData/>
  </xdr:oneCellAnchor>
  <xdr:oneCellAnchor>
    <xdr:from>
      <xdr:col>18</xdr:col>
      <xdr:colOff>209550</xdr:colOff>
      <xdr:row>19</xdr:row>
      <xdr:rowOff>0</xdr:rowOff>
    </xdr:from>
    <xdr:ext cx="352425" cy="276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aixaDeTexto 53"/>
            <xdr:cNvSpPr txBox="1"/>
          </xdr:nvSpPr>
          <xdr:spPr>
            <a:xfrm>
              <a:off x="10353675" y="5895975"/>
              <a:ext cx="352425" cy="276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4" name="CaixaDeTexto 53"/>
            <xdr:cNvSpPr txBox="1"/>
          </xdr:nvSpPr>
          <xdr:spPr>
            <a:xfrm>
              <a:off x="10353675" y="5895975"/>
              <a:ext cx="352425" cy="276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𝑦=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18</xdr:col>
      <xdr:colOff>209550</xdr:colOff>
      <xdr:row>22</xdr:row>
      <xdr:rowOff>0</xdr:rowOff>
    </xdr:from>
    <xdr:ext cx="352425" cy="276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aixaDeTexto 54"/>
            <xdr:cNvSpPr txBox="1"/>
          </xdr:nvSpPr>
          <xdr:spPr>
            <a:xfrm>
              <a:off x="10353675" y="6724650"/>
              <a:ext cx="352425" cy="276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5" name="CaixaDeTexto 54"/>
            <xdr:cNvSpPr txBox="1"/>
          </xdr:nvSpPr>
          <xdr:spPr>
            <a:xfrm>
              <a:off x="10353675" y="6724650"/>
              <a:ext cx="352425" cy="276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𝑦=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18</xdr:col>
      <xdr:colOff>609599</xdr:colOff>
      <xdr:row>20</xdr:row>
      <xdr:rowOff>247649</xdr:rowOff>
    </xdr:from>
    <xdr:ext cx="619125" cy="276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aixaDeTexto 58"/>
            <xdr:cNvSpPr txBox="1"/>
          </xdr:nvSpPr>
          <xdr:spPr>
            <a:xfrm>
              <a:off x="10753724" y="6419849"/>
              <a:ext cx="619125" cy="276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𝑔</m:t>
                    </m:r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9" name="CaixaDeTexto 58"/>
            <xdr:cNvSpPr txBox="1"/>
          </xdr:nvSpPr>
          <xdr:spPr>
            <a:xfrm>
              <a:off x="10753724" y="6419849"/>
              <a:ext cx="619125" cy="276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𝑔(𝑢)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19</xdr:col>
      <xdr:colOff>0</xdr:colOff>
      <xdr:row>18</xdr:row>
      <xdr:rowOff>0</xdr:rowOff>
    </xdr:from>
    <xdr:ext cx="619125" cy="276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aixaDeTexto 59"/>
            <xdr:cNvSpPr txBox="1"/>
          </xdr:nvSpPr>
          <xdr:spPr>
            <a:xfrm>
              <a:off x="10753725" y="5619750"/>
              <a:ext cx="619125" cy="276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𝑔</m:t>
                    </m:r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60" name="CaixaDeTexto 59"/>
            <xdr:cNvSpPr txBox="1"/>
          </xdr:nvSpPr>
          <xdr:spPr>
            <a:xfrm>
              <a:off x="10753725" y="5619750"/>
              <a:ext cx="619125" cy="276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𝑔(𝑢)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0</xdr:col>
      <xdr:colOff>123826</xdr:colOff>
      <xdr:row>12</xdr:row>
      <xdr:rowOff>266701</xdr:rowOff>
    </xdr:from>
    <xdr:ext cx="2781300" cy="590550"/>
    <xdr:sp macro="" textlink="">
      <xdr:nvSpPr>
        <xdr:cNvPr id="41" name="CaixaDeTexto 40"/>
        <xdr:cNvSpPr txBox="1"/>
      </xdr:nvSpPr>
      <xdr:spPr>
        <a:xfrm>
          <a:off x="123826" y="3676651"/>
          <a:ext cx="2781300" cy="590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l"/>
          <a:r>
            <a:rPr lang="pt-BR" sz="1600" b="1" i="0"/>
            <a:t>RNA para saber se um</a:t>
          </a:r>
          <a:r>
            <a:rPr lang="pt-BR" sz="1600" b="1" i="0" baseline="0"/>
            <a:t> produto importado foi taxado.</a:t>
          </a:r>
          <a:endParaRPr lang="pt-BR" sz="1600" b="0" i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57150</xdr:rowOff>
    </xdr:from>
    <xdr:ext cx="2867025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95250" y="57150"/>
              <a:ext cx="286702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6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6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  <m:r>
                          <a:rPr lang="pt-BR" sz="16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BR" sz="16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16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b>
                        <m:r>
                          <a:rPr lang="pt-BR" sz="16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pt-BR" sz="16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b>
                    </m:sSub>
                    <m:r>
                      <a:rPr lang="pt-BR" sz="16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l-GR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pt-BR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pt-BR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pt-BR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pt-BR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pt-BR" sz="16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pt-BR" sz="16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𝜂</m:t>
                    </m:r>
                    <m:r>
                      <a:rPr lang="pt-BR" sz="16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 </m:t>
                    </m:r>
                    <m:sSub>
                      <m:sSubPr>
                        <m:ctrlPr>
                          <a:rPr lang="pt-BR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pt-BR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pt-BR" sz="16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pt-BR" sz="16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pt-BR" sz="16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t-BR" sz="16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</m:t>
                    </m:r>
                    <m:r>
                      <a:rPr lang="pt-BR" sz="16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6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95250" y="57150"/>
              <a:ext cx="286702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〖𝑤(𝑖)〗_(𝑇+1)=</a:t>
              </a:r>
              <a:r>
                <a:rPr lang="el-GR" sz="16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pt-BR" sz="16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𝑤(𝑖)</a:t>
              </a:r>
              <a:r>
                <a:rPr lang="el-GR" sz="16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pt-BR" sz="16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𝑇+ 𝜂∙ 𝐸_(𝑇 )∙𝑥(𝑖)</a:t>
              </a:r>
              <a:endParaRPr lang="pt-BR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85724</xdr:colOff>
      <xdr:row>0</xdr:row>
      <xdr:rowOff>47625</xdr:rowOff>
    </xdr:from>
    <xdr:ext cx="438151" cy="314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3743324" y="47625"/>
              <a:ext cx="438151" cy="314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BR" sz="1800" b="0" i="1">
                        <a:solidFill>
                          <a:srgbClr val="00B05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𝜂</m:t>
                    </m:r>
                    <m:r>
                      <a:rPr lang="pt-BR" sz="1800" b="0" i="1">
                        <a:solidFill>
                          <a:srgbClr val="00B05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pt-BR" sz="1800">
                <a:solidFill>
                  <a:srgbClr val="00B050"/>
                </a:solidFill>
              </a:endParaRPr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3743324" y="47625"/>
              <a:ext cx="438151" cy="314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800" b="0" i="0">
                  <a:solidFill>
                    <a:srgbClr val="00B05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𝜂=</a:t>
              </a:r>
              <a:endParaRPr lang="pt-BR" sz="1800">
                <a:solidFill>
                  <a:srgbClr val="00B05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0</xdr:rowOff>
    </xdr:from>
    <xdr:ext cx="600075" cy="3333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/>
            <xdr:cNvSpPr txBox="1"/>
          </xdr:nvSpPr>
          <xdr:spPr>
            <a:xfrm>
              <a:off x="0" y="409575"/>
              <a:ext cx="60007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6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pt-BR" sz="16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BR" sz="1600">
                <a:solidFill>
                  <a:srgbClr val="00B050"/>
                </a:solidFill>
              </a:endParaRPr>
            </a:p>
          </xdr:txBody>
        </xdr:sp>
      </mc:Choice>
      <mc:Fallback xmlns="">
        <xdr:sp macro="" textlink="">
          <xdr:nvSpPr>
            <xdr:cNvPr id="6" name="CaixaDeTexto 5"/>
            <xdr:cNvSpPr txBox="1"/>
          </xdr:nvSpPr>
          <xdr:spPr>
            <a:xfrm>
              <a:off x="0" y="409575"/>
              <a:ext cx="60007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6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t-BR" sz="16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endParaRPr lang="pt-BR" sz="1600">
                <a:solidFill>
                  <a:srgbClr val="00B05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1</xdr:row>
      <xdr:rowOff>0</xdr:rowOff>
    </xdr:from>
    <xdr:ext cx="600075" cy="3333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/>
            <xdr:cNvSpPr txBox="1"/>
          </xdr:nvSpPr>
          <xdr:spPr>
            <a:xfrm>
              <a:off x="609600" y="409575"/>
              <a:ext cx="60007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6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pt-BR" sz="16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pt-BR" sz="1600">
                <a:solidFill>
                  <a:srgbClr val="00B050"/>
                </a:solidFill>
              </a:endParaRPr>
            </a:p>
          </xdr:txBody>
        </xdr:sp>
      </mc:Choice>
      <mc:Fallback xmlns="">
        <xdr:sp macro="" textlink="">
          <xdr:nvSpPr>
            <xdr:cNvPr id="7" name="CaixaDeTexto 6"/>
            <xdr:cNvSpPr txBox="1"/>
          </xdr:nvSpPr>
          <xdr:spPr>
            <a:xfrm>
              <a:off x="609600" y="409575"/>
              <a:ext cx="60007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6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t-BR" sz="16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endParaRPr lang="pt-BR" sz="1600">
                <a:solidFill>
                  <a:srgbClr val="00B050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0</xdr:colOff>
      <xdr:row>1</xdr:row>
      <xdr:rowOff>0</xdr:rowOff>
    </xdr:from>
    <xdr:ext cx="600075" cy="3333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/>
            <xdr:cNvSpPr txBox="1"/>
          </xdr:nvSpPr>
          <xdr:spPr>
            <a:xfrm>
              <a:off x="1219200" y="409575"/>
              <a:ext cx="60007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6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pt-BR" sz="16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pt-BR" sz="1600">
                <a:solidFill>
                  <a:srgbClr val="00B050"/>
                </a:solidFill>
              </a:endParaRPr>
            </a:p>
          </xdr:txBody>
        </xdr:sp>
      </mc:Choice>
      <mc:Fallback xmlns="">
        <xdr:sp macro="" textlink="">
          <xdr:nvSpPr>
            <xdr:cNvPr id="8" name="CaixaDeTexto 7"/>
            <xdr:cNvSpPr txBox="1"/>
          </xdr:nvSpPr>
          <xdr:spPr>
            <a:xfrm>
              <a:off x="1219200" y="409575"/>
              <a:ext cx="60007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6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t-BR" sz="16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endParaRPr lang="pt-BR" sz="1600">
                <a:solidFill>
                  <a:srgbClr val="00B05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0</xdr:colOff>
      <xdr:row>1</xdr:row>
      <xdr:rowOff>0</xdr:rowOff>
    </xdr:from>
    <xdr:ext cx="600075" cy="3333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/>
            <xdr:cNvSpPr txBox="1"/>
          </xdr:nvSpPr>
          <xdr:spPr>
            <a:xfrm>
              <a:off x="1828800" y="409575"/>
              <a:ext cx="60007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6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l-GR" sz="16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sub>
                    </m:sSub>
                  </m:oMath>
                </m:oMathPara>
              </a14:m>
              <a:endParaRPr lang="pt-BR" sz="1600">
                <a:solidFill>
                  <a:srgbClr val="00B050"/>
                </a:solidFill>
              </a:endParaRPr>
            </a:p>
          </xdr:txBody>
        </xdr:sp>
      </mc:Choice>
      <mc:Fallback xmlns="">
        <xdr:sp macro="" textlink="">
          <xdr:nvSpPr>
            <xdr:cNvPr id="9" name="CaixaDeTexto 8"/>
            <xdr:cNvSpPr txBox="1"/>
          </xdr:nvSpPr>
          <xdr:spPr>
            <a:xfrm>
              <a:off x="1828800" y="409575"/>
              <a:ext cx="60007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6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r>
                <a:rPr lang="el-GR" sz="16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_𝜃</a:t>
              </a:r>
              <a:endParaRPr lang="pt-BR" sz="1600">
                <a:solidFill>
                  <a:srgbClr val="00B050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Z27"/>
  <sheetViews>
    <sheetView showGridLines="0" tabSelected="1" workbookViewId="0"/>
  </sheetViews>
  <sheetFormatPr defaultRowHeight="17.25" x14ac:dyDescent="0.25"/>
  <cols>
    <col min="1" max="1" width="12.7109375" style="3" bestFit="1" customWidth="1"/>
    <col min="2" max="2" width="13.7109375" style="3" customWidth="1"/>
    <col min="3" max="3" width="13" style="3" bestFit="1" customWidth="1"/>
    <col min="4" max="4" width="13.85546875" style="3" bestFit="1" customWidth="1"/>
    <col min="5" max="17" width="9.140625" style="3"/>
    <col min="18" max="18" width="9.140625" style="3" customWidth="1"/>
    <col min="19" max="16384" width="9.140625" style="3"/>
  </cols>
  <sheetData>
    <row r="1" spans="1:26" ht="18" thickBot="1" x14ac:dyDescent="0.3"/>
    <row r="2" spans="1:26" ht="21" customHeight="1" thickBot="1" x14ac:dyDescent="0.3">
      <c r="G2" s="71" t="s">
        <v>23</v>
      </c>
      <c r="H2" s="72"/>
      <c r="I2" s="19"/>
      <c r="J2" s="16"/>
      <c r="L2" s="71" t="s">
        <v>24</v>
      </c>
      <c r="M2" s="72"/>
      <c r="N2" s="19"/>
      <c r="O2" s="16"/>
    </row>
    <row r="3" spans="1:26" ht="17.25" customHeight="1" x14ac:dyDescent="0.25">
      <c r="G3" s="71"/>
      <c r="H3" s="72"/>
      <c r="I3" s="17">
        <v>1</v>
      </c>
      <c r="J3" s="20" t="s">
        <v>21</v>
      </c>
      <c r="L3" s="71"/>
      <c r="M3" s="72"/>
      <c r="N3" s="17">
        <v>1</v>
      </c>
      <c r="O3" s="20">
        <v>0</v>
      </c>
    </row>
    <row r="4" spans="1:26" ht="17.25" customHeight="1" thickBot="1" x14ac:dyDescent="0.3">
      <c r="G4" s="71"/>
      <c r="H4" s="72"/>
      <c r="I4" s="17">
        <v>2</v>
      </c>
      <c r="J4" s="21" t="s">
        <v>21</v>
      </c>
      <c r="L4" s="71"/>
      <c r="M4" s="72"/>
      <c r="N4" s="17">
        <v>2</v>
      </c>
      <c r="O4" s="21">
        <v>0</v>
      </c>
    </row>
    <row r="5" spans="1:26" ht="17.25" customHeight="1" thickBot="1" x14ac:dyDescent="0.3">
      <c r="A5" s="4" t="s">
        <v>2</v>
      </c>
      <c r="B5" s="5" t="s">
        <v>8</v>
      </c>
      <c r="C5" s="5" t="s">
        <v>1</v>
      </c>
      <c r="D5" s="5" t="s">
        <v>0</v>
      </c>
      <c r="E5" s="6"/>
      <c r="G5" s="71"/>
      <c r="H5" s="72"/>
      <c r="I5" s="18">
        <v>3</v>
      </c>
      <c r="J5" s="21" t="s">
        <v>21</v>
      </c>
      <c r="L5" s="71"/>
      <c r="M5" s="72"/>
      <c r="N5" s="18">
        <v>3</v>
      </c>
      <c r="O5" s="21">
        <v>0</v>
      </c>
    </row>
    <row r="6" spans="1:26" ht="17.25" customHeight="1" thickBot="1" x14ac:dyDescent="0.3">
      <c r="A6" s="7" t="s">
        <v>3</v>
      </c>
      <c r="B6" s="8">
        <v>210</v>
      </c>
      <c r="C6" s="9" t="s">
        <v>11</v>
      </c>
      <c r="D6" s="9"/>
    </row>
    <row r="7" spans="1:26" ht="17.25" customHeight="1" x14ac:dyDescent="0.25">
      <c r="A7" s="10" t="s">
        <v>7</v>
      </c>
      <c r="B7" s="11">
        <v>875</v>
      </c>
      <c r="C7" s="12"/>
      <c r="D7" s="12" t="s">
        <v>11</v>
      </c>
      <c r="G7" s="66" t="s">
        <v>22</v>
      </c>
      <c r="H7" s="66"/>
      <c r="I7" s="67"/>
      <c r="J7" s="68"/>
      <c r="L7" s="71" t="s">
        <v>25</v>
      </c>
      <c r="M7" s="71"/>
      <c r="N7" s="67"/>
      <c r="O7" s="68"/>
    </row>
    <row r="8" spans="1:26" ht="17.25" customHeight="1" thickBot="1" x14ac:dyDescent="0.3">
      <c r="A8" s="10" t="s">
        <v>4</v>
      </c>
      <c r="B8" s="11">
        <v>29</v>
      </c>
      <c r="C8" s="12" t="s">
        <v>11</v>
      </c>
      <c r="D8" s="12"/>
      <c r="G8" s="66"/>
      <c r="H8" s="66"/>
      <c r="I8" s="69"/>
      <c r="J8" s="70"/>
      <c r="L8" s="71"/>
      <c r="M8" s="71"/>
      <c r="N8" s="69"/>
      <c r="O8" s="70"/>
    </row>
    <row r="9" spans="1:26" ht="17.25" customHeight="1" x14ac:dyDescent="0.25">
      <c r="A9" s="10" t="s">
        <v>5</v>
      </c>
      <c r="B9" s="11">
        <v>170</v>
      </c>
      <c r="C9" s="12" t="s">
        <v>11</v>
      </c>
      <c r="D9" s="12"/>
    </row>
    <row r="10" spans="1:26" ht="17.25" customHeight="1" x14ac:dyDescent="0.25">
      <c r="A10" s="10" t="s">
        <v>6</v>
      </c>
      <c r="B10" s="11">
        <v>300</v>
      </c>
      <c r="C10" s="12"/>
      <c r="D10" s="12" t="s">
        <v>11</v>
      </c>
    </row>
    <row r="11" spans="1:26" x14ac:dyDescent="0.25">
      <c r="A11" s="10" t="s">
        <v>9</v>
      </c>
      <c r="B11" s="11">
        <v>135</v>
      </c>
      <c r="C11" s="12" t="s">
        <v>11</v>
      </c>
      <c r="D11" s="12"/>
    </row>
    <row r="12" spans="1:26" x14ac:dyDescent="0.25">
      <c r="A12" s="10" t="s">
        <v>10</v>
      </c>
      <c r="B12" s="11">
        <v>70</v>
      </c>
      <c r="C12" s="12" t="s">
        <v>11</v>
      </c>
      <c r="D12" s="12"/>
    </row>
    <row r="13" spans="1:26" x14ac:dyDescent="0.25">
      <c r="A13" s="10" t="s">
        <v>14</v>
      </c>
      <c r="B13" s="11">
        <v>469</v>
      </c>
      <c r="C13" s="12"/>
      <c r="D13" s="12" t="s">
        <v>11</v>
      </c>
    </row>
    <row r="14" spans="1:26" x14ac:dyDescent="0.25">
      <c r="K14" s="66" t="s">
        <v>26</v>
      </c>
      <c r="L14" s="66"/>
      <c r="M14" s="66"/>
      <c r="N14" s="66"/>
      <c r="O14" s="66"/>
      <c r="Q14" s="71" t="s">
        <v>27</v>
      </c>
      <c r="R14" s="71"/>
      <c r="S14" s="71"/>
      <c r="T14" s="71"/>
      <c r="V14" s="66" t="s">
        <v>28</v>
      </c>
      <c r="W14" s="66"/>
      <c r="X14" s="66"/>
      <c r="Y14" s="66"/>
      <c r="Z14" s="66"/>
    </row>
    <row r="15" spans="1:26" ht="18" thickBot="1" x14ac:dyDescent="0.3">
      <c r="K15" s="66"/>
      <c r="L15" s="66"/>
      <c r="M15" s="66"/>
      <c r="N15" s="66"/>
      <c r="O15" s="66"/>
      <c r="Q15" s="71"/>
      <c r="R15" s="71"/>
      <c r="S15" s="71"/>
      <c r="T15" s="71"/>
      <c r="V15" s="66"/>
      <c r="W15" s="66"/>
      <c r="X15" s="66"/>
      <c r="Y15" s="66"/>
      <c r="Z15" s="66"/>
    </row>
    <row r="16" spans="1:26" ht="23.25" customHeight="1" thickBot="1" x14ac:dyDescent="0.3">
      <c r="C16" s="28" t="s">
        <v>1</v>
      </c>
      <c r="D16" s="13">
        <v>0</v>
      </c>
    </row>
    <row r="17" spans="1:18" ht="18" thickBot="1" x14ac:dyDescent="0.3">
      <c r="C17" s="28" t="s">
        <v>0</v>
      </c>
      <c r="D17" s="13">
        <v>1</v>
      </c>
    </row>
    <row r="18" spans="1:18" ht="18" thickBot="1" x14ac:dyDescent="0.3"/>
    <row r="19" spans="1:18" ht="18" thickBot="1" x14ac:dyDescent="0.3">
      <c r="A19" s="4" t="s">
        <v>13</v>
      </c>
      <c r="B19" s="63" t="s">
        <v>12</v>
      </c>
      <c r="C19" s="64"/>
      <c r="D19" s="65"/>
      <c r="E19" s="28">
        <v>0</v>
      </c>
      <c r="F19" s="28">
        <v>1</v>
      </c>
    </row>
    <row r="20" spans="1:18" x14ac:dyDescent="0.25">
      <c r="A20" s="7" t="s">
        <v>3</v>
      </c>
      <c r="B20" s="14">
        <v>0</v>
      </c>
      <c r="C20" s="14">
        <v>0</v>
      </c>
      <c r="D20" s="14">
        <v>0</v>
      </c>
      <c r="E20" s="9" t="s">
        <v>11</v>
      </c>
      <c r="F20" s="9"/>
    </row>
    <row r="21" spans="1:18" x14ac:dyDescent="0.25">
      <c r="A21" s="10" t="s">
        <v>7</v>
      </c>
      <c r="B21" s="15">
        <v>0</v>
      </c>
      <c r="C21" s="15">
        <v>0</v>
      </c>
      <c r="D21" s="15">
        <v>1</v>
      </c>
      <c r="E21" s="12"/>
      <c r="F21" s="12" t="s">
        <v>11</v>
      </c>
      <c r="N21" s="66" t="s">
        <v>29</v>
      </c>
      <c r="O21" s="66"/>
      <c r="P21" s="66"/>
      <c r="Q21" s="66"/>
      <c r="R21" s="66"/>
    </row>
    <row r="22" spans="1:18" x14ac:dyDescent="0.25">
      <c r="A22" s="10" t="s">
        <v>4</v>
      </c>
      <c r="B22" s="15">
        <v>0</v>
      </c>
      <c r="C22" s="15">
        <v>1</v>
      </c>
      <c r="D22" s="15">
        <v>0</v>
      </c>
      <c r="E22" s="12" t="s">
        <v>11</v>
      </c>
      <c r="F22" s="12"/>
      <c r="N22" s="66"/>
      <c r="O22" s="66"/>
      <c r="P22" s="66"/>
      <c r="Q22" s="66"/>
      <c r="R22" s="66"/>
    </row>
    <row r="23" spans="1:18" x14ac:dyDescent="0.25">
      <c r="A23" s="10" t="s">
        <v>5</v>
      </c>
      <c r="B23" s="15">
        <v>0</v>
      </c>
      <c r="C23" s="15">
        <v>1</v>
      </c>
      <c r="D23" s="15">
        <v>1</v>
      </c>
      <c r="E23" s="12" t="s">
        <v>11</v>
      </c>
      <c r="F23" s="12"/>
    </row>
    <row r="24" spans="1:18" x14ac:dyDescent="0.25">
      <c r="A24" s="10" t="s">
        <v>6</v>
      </c>
      <c r="B24" s="15">
        <v>1</v>
      </c>
      <c r="C24" s="15">
        <v>0</v>
      </c>
      <c r="D24" s="15">
        <v>0</v>
      </c>
      <c r="E24" s="12"/>
      <c r="F24" s="12" t="s">
        <v>11</v>
      </c>
    </row>
    <row r="25" spans="1:18" x14ac:dyDescent="0.25">
      <c r="A25" s="10" t="s">
        <v>9</v>
      </c>
      <c r="B25" s="15">
        <v>1</v>
      </c>
      <c r="C25" s="15">
        <v>0</v>
      </c>
      <c r="D25" s="15">
        <v>1</v>
      </c>
      <c r="E25" s="12" t="s">
        <v>11</v>
      </c>
      <c r="F25" s="12"/>
    </row>
    <row r="26" spans="1:18" x14ac:dyDescent="0.25">
      <c r="A26" s="10" t="s">
        <v>10</v>
      </c>
      <c r="B26" s="15">
        <v>1</v>
      </c>
      <c r="C26" s="15">
        <v>1</v>
      </c>
      <c r="D26" s="15">
        <v>0</v>
      </c>
      <c r="E26" s="12" t="s">
        <v>11</v>
      </c>
      <c r="F26" s="12"/>
    </row>
    <row r="27" spans="1:18" x14ac:dyDescent="0.25">
      <c r="A27" s="10" t="s">
        <v>14</v>
      </c>
      <c r="B27" s="15">
        <v>1</v>
      </c>
      <c r="C27" s="15">
        <v>1</v>
      </c>
      <c r="D27" s="15">
        <v>1</v>
      </c>
      <c r="E27" s="12"/>
      <c r="F27" s="12" t="s">
        <v>11</v>
      </c>
    </row>
  </sheetData>
  <mergeCells count="12">
    <mergeCell ref="G2:H5"/>
    <mergeCell ref="L2:M5"/>
    <mergeCell ref="L7:M8"/>
    <mergeCell ref="G7:H8"/>
    <mergeCell ref="B19:D19"/>
    <mergeCell ref="V14:Z15"/>
    <mergeCell ref="I7:J8"/>
    <mergeCell ref="N7:O8"/>
    <mergeCell ref="P21:R22"/>
    <mergeCell ref="N21:O22"/>
    <mergeCell ref="K14:O15"/>
    <mergeCell ref="Q14:T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Z23"/>
  <sheetViews>
    <sheetView showGridLines="0" zoomScaleNormal="100" workbookViewId="0"/>
  </sheetViews>
  <sheetFormatPr defaultRowHeight="21.75" customHeight="1" x14ac:dyDescent="0.25"/>
  <cols>
    <col min="1" max="1" width="11.42578125" style="1" bestFit="1" customWidth="1"/>
    <col min="2" max="4" width="4.85546875" style="1" customWidth="1"/>
    <col min="5" max="5" width="7.28515625" style="1" bestFit="1" customWidth="1"/>
    <col min="6" max="6" width="5.140625" style="1" customWidth="1"/>
    <col min="7" max="16" width="9.140625" style="1"/>
    <col min="17" max="17" width="9.140625" style="1" customWidth="1"/>
    <col min="18" max="26" width="9.140625" style="1"/>
    <col min="27" max="16384" width="9.140625" style="2"/>
  </cols>
  <sheetData>
    <row r="1" spans="1:26" ht="29.25" customHeight="1" thickTop="1" thickBot="1" x14ac:dyDescent="0.3">
      <c r="A1" s="60" t="s">
        <v>13</v>
      </c>
      <c r="B1" s="75" t="s">
        <v>12</v>
      </c>
      <c r="C1" s="76"/>
      <c r="D1" s="77"/>
      <c r="E1" s="61" t="s">
        <v>31</v>
      </c>
      <c r="G1" s="49"/>
      <c r="H1" s="57" t="s">
        <v>19</v>
      </c>
      <c r="I1" s="50"/>
      <c r="J1" s="57" t="s">
        <v>20</v>
      </c>
      <c r="K1" s="50"/>
      <c r="L1" s="50"/>
      <c r="M1" s="50"/>
      <c r="N1" s="50"/>
      <c r="O1" s="57" t="s">
        <v>34</v>
      </c>
      <c r="P1" s="51"/>
    </row>
    <row r="2" spans="1:26" ht="21.75" customHeight="1" thickBot="1" x14ac:dyDescent="0.3">
      <c r="A2" s="7" t="s">
        <v>3</v>
      </c>
      <c r="B2" s="23">
        <v>0</v>
      </c>
      <c r="C2" s="23">
        <v>0</v>
      </c>
      <c r="D2" s="41">
        <v>0</v>
      </c>
      <c r="E2" s="43">
        <v>0</v>
      </c>
      <c r="F2" s="46"/>
      <c r="G2" s="58">
        <v>1</v>
      </c>
      <c r="H2" s="30">
        <v>0</v>
      </c>
      <c r="I2" s="59">
        <v>1</v>
      </c>
      <c r="J2" s="25">
        <v>0</v>
      </c>
      <c r="K2" s="47"/>
      <c r="L2" s="22">
        <v>1</v>
      </c>
      <c r="M2" s="22">
        <v>0</v>
      </c>
      <c r="N2" s="47"/>
      <c r="O2" s="22">
        <v>0</v>
      </c>
      <c r="P2" s="52"/>
    </row>
    <row r="3" spans="1:26" ht="21.75" customHeight="1" thickBot="1" x14ac:dyDescent="0.3">
      <c r="A3" s="10" t="s">
        <v>7</v>
      </c>
      <c r="B3" s="24">
        <v>0</v>
      </c>
      <c r="C3" s="24">
        <v>0</v>
      </c>
      <c r="D3" s="42">
        <v>1</v>
      </c>
      <c r="E3" s="43">
        <v>1</v>
      </c>
      <c r="F3" s="46"/>
      <c r="G3" s="58">
        <v>2</v>
      </c>
      <c r="H3" s="25">
        <v>0</v>
      </c>
      <c r="I3" s="59">
        <v>2</v>
      </c>
      <c r="J3" s="25">
        <v>0</v>
      </c>
      <c r="K3" s="47"/>
      <c r="L3" s="47"/>
      <c r="M3" s="47"/>
      <c r="N3" s="47"/>
      <c r="O3" s="48"/>
      <c r="P3" s="53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.75" customHeight="1" thickBot="1" x14ac:dyDescent="0.3">
      <c r="A4" s="10" t="s">
        <v>4</v>
      </c>
      <c r="B4" s="24">
        <v>0</v>
      </c>
      <c r="C4" s="24">
        <v>1</v>
      </c>
      <c r="D4" s="42">
        <v>0</v>
      </c>
      <c r="E4" s="43">
        <v>0</v>
      </c>
      <c r="F4" s="46"/>
      <c r="G4" s="58">
        <v>3</v>
      </c>
      <c r="H4" s="25">
        <v>0</v>
      </c>
      <c r="I4" s="59">
        <v>3</v>
      </c>
      <c r="J4" s="25">
        <v>0</v>
      </c>
      <c r="K4" s="47"/>
      <c r="L4" s="47"/>
      <c r="M4" s="47"/>
      <c r="N4" s="47"/>
      <c r="O4" s="48"/>
      <c r="P4" s="53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.75" customHeight="1" thickBot="1" x14ac:dyDescent="0.3">
      <c r="A5" s="10" t="s">
        <v>5</v>
      </c>
      <c r="B5" s="24">
        <v>0</v>
      </c>
      <c r="C5" s="24">
        <v>1</v>
      </c>
      <c r="D5" s="42">
        <v>1</v>
      </c>
      <c r="E5" s="43">
        <v>0</v>
      </c>
      <c r="F5" s="46"/>
      <c r="G5" s="54"/>
      <c r="H5" s="55"/>
      <c r="I5" s="55"/>
      <c r="J5" s="55"/>
      <c r="K5" s="55"/>
      <c r="L5" s="55"/>
      <c r="M5" s="55"/>
      <c r="N5" s="55"/>
      <c r="O5" s="55"/>
      <c r="P5" s="56"/>
    </row>
    <row r="6" spans="1:26" ht="21.75" customHeight="1" thickBot="1" x14ac:dyDescent="0.3">
      <c r="A6" s="10" t="s">
        <v>6</v>
      </c>
      <c r="B6" s="24">
        <v>1</v>
      </c>
      <c r="C6" s="24">
        <v>0</v>
      </c>
      <c r="D6" s="42">
        <v>0</v>
      </c>
      <c r="E6" s="43">
        <v>1</v>
      </c>
      <c r="F6" s="46"/>
      <c r="I6" s="2"/>
      <c r="J6" s="2"/>
      <c r="O6" s="2"/>
      <c r="P6" s="2"/>
      <c r="Q6" s="26"/>
      <c r="R6" s="2"/>
      <c r="S6" s="2"/>
      <c r="T6" s="2"/>
      <c r="U6" s="2"/>
      <c r="V6" s="2"/>
      <c r="W6" s="2"/>
      <c r="X6" s="2"/>
      <c r="Y6" s="2"/>
      <c r="Z6" s="2"/>
    </row>
    <row r="7" spans="1:26" ht="21.75" customHeight="1" thickBot="1" x14ac:dyDescent="0.3">
      <c r="A7" s="10" t="s">
        <v>9</v>
      </c>
      <c r="B7" s="24">
        <v>1</v>
      </c>
      <c r="C7" s="24">
        <v>0</v>
      </c>
      <c r="D7" s="42">
        <v>1</v>
      </c>
      <c r="E7" s="43">
        <v>0</v>
      </c>
      <c r="F7" s="46"/>
      <c r="N7" s="2"/>
      <c r="O7" s="22">
        <f>L2</f>
        <v>1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.75" customHeight="1" thickBot="1" x14ac:dyDescent="0.3">
      <c r="A8" s="10" t="s">
        <v>10</v>
      </c>
      <c r="B8" s="24">
        <v>1</v>
      </c>
      <c r="C8" s="24">
        <v>1</v>
      </c>
      <c r="D8" s="42">
        <v>0</v>
      </c>
      <c r="E8" s="43">
        <v>0</v>
      </c>
      <c r="F8" s="46"/>
      <c r="H8" s="22">
        <f>H2</f>
        <v>0</v>
      </c>
      <c r="J8" s="22">
        <f>J2</f>
        <v>0</v>
      </c>
    </row>
    <row r="9" spans="1:26" ht="21.75" customHeight="1" thickBot="1" x14ac:dyDescent="0.3">
      <c r="A9" s="10" t="s">
        <v>14</v>
      </c>
      <c r="B9" s="24">
        <v>1</v>
      </c>
      <c r="C9" s="24">
        <v>1</v>
      </c>
      <c r="D9" s="42">
        <v>1</v>
      </c>
      <c r="E9" s="43">
        <v>1</v>
      </c>
      <c r="F9" s="46"/>
      <c r="O9" s="2"/>
      <c r="P9" s="22">
        <f>M2</f>
        <v>0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.75" customHeight="1" thickBot="1" x14ac:dyDescent="0.3">
      <c r="A10" s="2"/>
      <c r="B10" s="2"/>
      <c r="C10" s="2"/>
      <c r="D10" s="2"/>
      <c r="E10" s="2"/>
    </row>
    <row r="11" spans="1:26" ht="21.75" customHeight="1" thickBot="1" x14ac:dyDescent="0.3">
      <c r="A11" s="62" t="s">
        <v>1</v>
      </c>
      <c r="B11" s="13">
        <v>0</v>
      </c>
      <c r="C11" s="2"/>
      <c r="D11" s="2"/>
      <c r="E11" s="2"/>
      <c r="Q11" s="22">
        <f>(H8*J8+H12*J12+H16*J16) + O7*P9</f>
        <v>0</v>
      </c>
    </row>
    <row r="12" spans="1:26" ht="21.75" customHeight="1" thickBot="1" x14ac:dyDescent="0.3">
      <c r="A12" s="62" t="s">
        <v>0</v>
      </c>
      <c r="B12" s="13">
        <v>1</v>
      </c>
      <c r="C12" s="2"/>
      <c r="D12" s="2"/>
      <c r="E12" s="2"/>
      <c r="H12" s="22">
        <f>H3</f>
        <v>0</v>
      </c>
      <c r="J12" s="22">
        <f>J3</f>
        <v>0</v>
      </c>
      <c r="O12" s="25"/>
      <c r="S12" s="22">
        <f>Q11</f>
        <v>0</v>
      </c>
      <c r="V12" s="44">
        <f>IF(Q11&lt;0,0,1)</f>
        <v>1</v>
      </c>
    </row>
    <row r="13" spans="1:26" ht="21.75" customHeight="1" x14ac:dyDescent="0.25">
      <c r="A13" s="2"/>
      <c r="B13" s="2"/>
      <c r="C13" s="2"/>
      <c r="D13" s="2"/>
      <c r="E13" s="2"/>
    </row>
    <row r="14" spans="1:26" ht="21.75" customHeight="1" thickBot="1" x14ac:dyDescent="0.3">
      <c r="A14" s="2"/>
      <c r="B14" s="2"/>
      <c r="C14" s="2"/>
      <c r="D14" s="2"/>
      <c r="E14" s="2"/>
    </row>
    <row r="15" spans="1:26" ht="21.75" customHeight="1" thickBot="1" x14ac:dyDescent="0.45">
      <c r="A15" s="2"/>
      <c r="B15" s="2"/>
      <c r="C15" s="2"/>
      <c r="D15" s="2"/>
      <c r="E15" s="2"/>
      <c r="Q15" s="27"/>
      <c r="S15" s="45">
        <f>O2-V12</f>
        <v>-1</v>
      </c>
      <c r="T15" s="73" t="str">
        <f>IF(S15=0,"TAXADO","SEM TAXA")</f>
        <v>SEM TAXA</v>
      </c>
      <c r="U15" s="74"/>
      <c r="V15" s="78" t="str">
        <f>IF(S15=0,"ACERTOU!","ERROU!")</f>
        <v>ERROU!</v>
      </c>
      <c r="W15" s="79"/>
    </row>
    <row r="16" spans="1:26" ht="21.75" customHeight="1" thickBot="1" x14ac:dyDescent="0.3">
      <c r="A16" s="2"/>
      <c r="B16" s="2"/>
      <c r="C16" s="2"/>
      <c r="D16" s="2"/>
      <c r="E16" s="2"/>
      <c r="H16" s="22">
        <f>H4</f>
        <v>0</v>
      </c>
      <c r="J16" s="22">
        <f>J4</f>
        <v>0</v>
      </c>
    </row>
    <row r="18" spans="20:21" ht="21.75" customHeight="1" thickBot="1" x14ac:dyDescent="0.3"/>
    <row r="19" spans="20:21" ht="21.75" customHeight="1" thickBot="1" x14ac:dyDescent="0.3">
      <c r="U19" s="40" t="s">
        <v>32</v>
      </c>
    </row>
    <row r="20" spans="20:21" ht="21.75" customHeight="1" thickBot="1" x14ac:dyDescent="0.3">
      <c r="T20" s="37">
        <f>Q11</f>
        <v>0</v>
      </c>
      <c r="U20" s="38"/>
    </row>
    <row r="21" spans="20:21" ht="21.75" customHeight="1" thickBot="1" x14ac:dyDescent="0.3">
      <c r="U21" s="39" t="s">
        <v>33</v>
      </c>
    </row>
    <row r="22" spans="20:21" ht="21.75" customHeight="1" thickBot="1" x14ac:dyDescent="0.3"/>
    <row r="23" spans="20:21" ht="21.75" customHeight="1" thickBot="1" x14ac:dyDescent="0.3">
      <c r="T23" s="22">
        <f>T20</f>
        <v>0</v>
      </c>
      <c r="U23" s="22">
        <f>IF(S12&lt;0,0,1)</f>
        <v>1</v>
      </c>
    </row>
  </sheetData>
  <mergeCells count="3">
    <mergeCell ref="T15:U15"/>
    <mergeCell ref="B1:D1"/>
    <mergeCell ref="V15:W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H3"/>
  <sheetViews>
    <sheetView showGridLines="0" workbookViewId="0">
      <selection sqref="A1:E1"/>
    </sheetView>
  </sheetViews>
  <sheetFormatPr defaultRowHeight="15.75" x14ac:dyDescent="0.25"/>
  <cols>
    <col min="1" max="3" width="9.140625" style="33"/>
    <col min="4" max="4" width="9.140625" style="29"/>
  </cols>
  <sheetData>
    <row r="1" spans="1:8" ht="32.25" customHeight="1" thickBot="1" x14ac:dyDescent="0.3">
      <c r="A1" s="80"/>
      <c r="B1" s="80"/>
      <c r="C1" s="80"/>
      <c r="D1" s="80"/>
      <c r="E1" s="80"/>
      <c r="G1" s="31"/>
      <c r="H1" s="32">
        <v>1</v>
      </c>
    </row>
    <row r="2" spans="1:8" ht="27" customHeight="1" thickBot="1" x14ac:dyDescent="0.3">
      <c r="A2" s="34"/>
      <c r="B2" s="35"/>
      <c r="C2" s="35"/>
      <c r="D2" s="36"/>
    </row>
    <row r="3" spans="1:8" x14ac:dyDescent="0.25">
      <c r="A3" s="33">
        <f>Training!J8+Learning!H1*Training!S15*Training!H8</f>
        <v>0</v>
      </c>
      <c r="B3" s="33">
        <f>Training!J12+Learning!H1*Training!S15*Training!H12</f>
        <v>0</v>
      </c>
      <c r="C3" s="33">
        <f>Training!J16+Learning!H1*Training!S15*Training!H16</f>
        <v>0</v>
      </c>
      <c r="D3" s="29">
        <f>Training!P9+Learning!H1*Training!S15</f>
        <v>-1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zoomScaleNormal="100" workbookViewId="0"/>
  </sheetViews>
  <sheetFormatPr defaultRowHeight="15.75" x14ac:dyDescent="0.25"/>
  <cols>
    <col min="1" max="1" width="13.5703125" style="81" customWidth="1"/>
    <col min="2" max="15" width="9.140625" style="81"/>
    <col min="16" max="16" width="16.42578125" style="81" customWidth="1"/>
    <col min="17" max="20" width="9.140625" style="81"/>
    <col min="21" max="21" width="9.140625" style="81" customWidth="1"/>
    <col min="22" max="16384" width="9.140625" style="81"/>
  </cols>
  <sheetData>
    <row r="1" spans="1:23" ht="19.5" thickBot="1" x14ac:dyDescent="0.3">
      <c r="A1" s="83"/>
      <c r="B1" s="88" t="s">
        <v>15</v>
      </c>
      <c r="C1" s="88" t="s">
        <v>16</v>
      </c>
      <c r="D1" s="88" t="s">
        <v>35</v>
      </c>
      <c r="E1" s="88" t="s">
        <v>34</v>
      </c>
      <c r="F1" s="87"/>
      <c r="G1" s="88" t="s">
        <v>17</v>
      </c>
      <c r="H1" s="88" t="s">
        <v>18</v>
      </c>
      <c r="I1" s="88" t="s">
        <v>36</v>
      </c>
      <c r="J1" s="87"/>
      <c r="K1" s="88" t="s">
        <v>39</v>
      </c>
      <c r="L1" s="88" t="s">
        <v>38</v>
      </c>
      <c r="M1" s="88" t="s">
        <v>37</v>
      </c>
      <c r="N1" s="88" t="s">
        <v>30</v>
      </c>
      <c r="O1" s="88" t="s">
        <v>46</v>
      </c>
      <c r="P1" s="87"/>
      <c r="Q1" s="87"/>
      <c r="R1" s="88" t="s">
        <v>40</v>
      </c>
      <c r="S1" s="88" t="s">
        <v>41</v>
      </c>
      <c r="T1" s="88" t="s">
        <v>42</v>
      </c>
      <c r="U1" s="88" t="s">
        <v>43</v>
      </c>
      <c r="V1" s="87"/>
      <c r="W1" s="88" t="s">
        <v>44</v>
      </c>
    </row>
    <row r="2" spans="1:23" x14ac:dyDescent="0.25">
      <c r="A2" s="84" t="s">
        <v>3</v>
      </c>
      <c r="B2" s="81">
        <v>0</v>
      </c>
      <c r="C2" s="81">
        <v>0</v>
      </c>
      <c r="D2" s="81">
        <v>0</v>
      </c>
      <c r="E2" s="81">
        <v>0</v>
      </c>
      <c r="G2" s="81">
        <v>0</v>
      </c>
      <c r="H2" s="81">
        <v>0</v>
      </c>
      <c r="I2" s="81">
        <v>0</v>
      </c>
      <c r="K2" s="81">
        <f>(B2*G2+C2*H2+D2*I2)+L2*M2</f>
        <v>0</v>
      </c>
      <c r="L2" s="81">
        <v>1</v>
      </c>
      <c r="M2" s="81">
        <v>0</v>
      </c>
      <c r="N2" s="81">
        <f>IF(K2&gt;=0,1,0)</f>
        <v>1</v>
      </c>
      <c r="O2" s="81">
        <f>E2-N2</f>
        <v>-1</v>
      </c>
      <c r="P2" s="82" t="str">
        <f>IF(O2=0,"ACERTOU!","ERROU!")</f>
        <v>ERROU!</v>
      </c>
      <c r="R2" s="81">
        <f>$W$2*O2*B2+G2</f>
        <v>0</v>
      </c>
      <c r="S2" s="81">
        <f>$W$2*O2*C2+H2</f>
        <v>0</v>
      </c>
      <c r="T2" s="81">
        <f>$W$2*O2*D2+I2</f>
        <v>0</v>
      </c>
      <c r="U2" s="81">
        <f>$W$2*O2*L2+M2</f>
        <v>-1</v>
      </c>
      <c r="W2" s="81">
        <v>1</v>
      </c>
    </row>
    <row r="3" spans="1:23" x14ac:dyDescent="0.25">
      <c r="A3" s="85"/>
      <c r="B3" s="81">
        <v>0</v>
      </c>
      <c r="C3" s="81">
        <v>0</v>
      </c>
      <c r="D3" s="81">
        <v>0</v>
      </c>
      <c r="E3" s="81">
        <v>0</v>
      </c>
      <c r="G3" s="81">
        <f>R2</f>
        <v>0</v>
      </c>
      <c r="H3" s="81">
        <f>S2</f>
        <v>0</v>
      </c>
      <c r="I3" s="81">
        <f>T2</f>
        <v>0</v>
      </c>
      <c r="K3" s="81">
        <f>(B3*G3+C3*H3+D3*I3)+L3*M3</f>
        <v>-1</v>
      </c>
      <c r="L3" s="81">
        <v>1</v>
      </c>
      <c r="M3" s="81">
        <f>U2</f>
        <v>-1</v>
      </c>
      <c r="N3" s="81">
        <f>IF(K3&gt;=0,1,0)</f>
        <v>0</v>
      </c>
      <c r="O3" s="81">
        <f>E3-N3</f>
        <v>0</v>
      </c>
      <c r="P3" s="82" t="str">
        <f>IF(O3=0,"ACERTOU!","ERROU!")</f>
        <v>ACERTOU!</v>
      </c>
      <c r="R3" s="81">
        <f>$W$2*O3*B3+G3</f>
        <v>0</v>
      </c>
      <c r="S3" s="81">
        <f>$W$2*O3*C3+H3</f>
        <v>0</v>
      </c>
      <c r="T3" s="81">
        <f>$W$2*O3*D3+I3</f>
        <v>0</v>
      </c>
      <c r="U3" s="81">
        <f>$W$2*O3*L3+M3</f>
        <v>-1</v>
      </c>
    </row>
    <row r="4" spans="1:23" x14ac:dyDescent="0.25">
      <c r="A4" s="85"/>
      <c r="B4" s="81">
        <v>0</v>
      </c>
      <c r="C4" s="81">
        <v>0</v>
      </c>
      <c r="D4" s="81">
        <v>0</v>
      </c>
      <c r="E4" s="81">
        <v>0</v>
      </c>
      <c r="G4" s="81">
        <f t="shared" ref="G4:G10" si="0">R3</f>
        <v>0</v>
      </c>
      <c r="H4" s="81">
        <f t="shared" ref="H4:H10" si="1">S3</f>
        <v>0</v>
      </c>
      <c r="I4" s="81">
        <f t="shared" ref="I4:I10" si="2">T3</f>
        <v>0</v>
      </c>
      <c r="K4" s="81">
        <f t="shared" ref="K4:K28" si="3">(B4*G4+C4*H4+D4*I4)+L4*M4</f>
        <v>-1</v>
      </c>
      <c r="L4" s="81">
        <v>1</v>
      </c>
      <c r="M4" s="81">
        <f t="shared" ref="M4:M10" si="4">U3</f>
        <v>-1</v>
      </c>
      <c r="N4" s="81">
        <f t="shared" ref="N4:N10" si="5">IF(K4&gt;=0,1,0)</f>
        <v>0</v>
      </c>
      <c r="O4" s="81">
        <f t="shared" ref="O4:O10" si="6">E4-N4</f>
        <v>0</v>
      </c>
      <c r="P4" s="82" t="str">
        <f t="shared" ref="P4:P67" si="7">IF(O4=0,"ACERTOU!","ERROU!")</f>
        <v>ACERTOU!</v>
      </c>
      <c r="R4" s="81">
        <f>$W$2*O4*B4+G4</f>
        <v>0</v>
      </c>
      <c r="S4" s="81">
        <f>$W$2*O4*C4+H4</f>
        <v>0</v>
      </c>
      <c r="T4" s="81">
        <f>$W$2*O4*D4+I4</f>
        <v>0</v>
      </c>
      <c r="U4" s="81">
        <f>$W$2*O4*L4+M4</f>
        <v>-1</v>
      </c>
    </row>
    <row r="5" spans="1:23" x14ac:dyDescent="0.25">
      <c r="A5" s="85"/>
      <c r="B5" s="81">
        <v>0</v>
      </c>
      <c r="C5" s="81">
        <v>0</v>
      </c>
      <c r="D5" s="81">
        <v>0</v>
      </c>
      <c r="E5" s="81">
        <v>0</v>
      </c>
      <c r="G5" s="81">
        <f t="shared" si="0"/>
        <v>0</v>
      </c>
      <c r="H5" s="81">
        <f t="shared" si="1"/>
        <v>0</v>
      </c>
      <c r="I5" s="81">
        <f t="shared" si="2"/>
        <v>0</v>
      </c>
      <c r="K5" s="81">
        <f t="shared" si="3"/>
        <v>-1</v>
      </c>
      <c r="L5" s="81">
        <v>1</v>
      </c>
      <c r="M5" s="81">
        <f t="shared" si="4"/>
        <v>-1</v>
      </c>
      <c r="N5" s="81">
        <f t="shared" si="5"/>
        <v>0</v>
      </c>
      <c r="O5" s="81">
        <f t="shared" si="6"/>
        <v>0</v>
      </c>
      <c r="P5" s="82" t="str">
        <f t="shared" si="7"/>
        <v>ACERTOU!</v>
      </c>
      <c r="R5" s="81">
        <f>$W$2*O5*B5+G5</f>
        <v>0</v>
      </c>
      <c r="S5" s="81">
        <f>$W$2*O5*C5+H5</f>
        <v>0</v>
      </c>
      <c r="T5" s="81">
        <f>$W$2*O5*D5+I5</f>
        <v>0</v>
      </c>
      <c r="U5" s="81">
        <f>$W$2*O5*L5+M5</f>
        <v>-1</v>
      </c>
    </row>
    <row r="6" spans="1:23" x14ac:dyDescent="0.25">
      <c r="A6" s="85"/>
      <c r="B6" s="81">
        <v>0</v>
      </c>
      <c r="C6" s="81">
        <v>0</v>
      </c>
      <c r="D6" s="81">
        <v>0</v>
      </c>
      <c r="E6" s="81">
        <v>0</v>
      </c>
      <c r="G6" s="81">
        <f t="shared" si="0"/>
        <v>0</v>
      </c>
      <c r="H6" s="81">
        <f t="shared" si="1"/>
        <v>0</v>
      </c>
      <c r="I6" s="81">
        <f t="shared" si="2"/>
        <v>0</v>
      </c>
      <c r="K6" s="81">
        <f t="shared" si="3"/>
        <v>-1</v>
      </c>
      <c r="L6" s="81">
        <v>1</v>
      </c>
      <c r="M6" s="81">
        <f t="shared" si="4"/>
        <v>-1</v>
      </c>
      <c r="N6" s="81">
        <f t="shared" si="5"/>
        <v>0</v>
      </c>
      <c r="O6" s="81">
        <f t="shared" si="6"/>
        <v>0</v>
      </c>
      <c r="P6" s="82" t="str">
        <f t="shared" si="7"/>
        <v>ACERTOU!</v>
      </c>
      <c r="R6" s="81">
        <f>$W$2*O6*B6+G6</f>
        <v>0</v>
      </c>
      <c r="S6" s="81">
        <f>$W$2*O6*C6+H6</f>
        <v>0</v>
      </c>
      <c r="T6" s="81">
        <f>$W$2*O6*D6+I6</f>
        <v>0</v>
      </c>
      <c r="U6" s="81">
        <f>$W$2*O6*L6+M6</f>
        <v>-1</v>
      </c>
    </row>
    <row r="7" spans="1:23" x14ac:dyDescent="0.25">
      <c r="A7" s="85"/>
      <c r="B7" s="81">
        <v>0</v>
      </c>
      <c r="C7" s="81">
        <v>0</v>
      </c>
      <c r="D7" s="81">
        <v>0</v>
      </c>
      <c r="E7" s="81">
        <v>0</v>
      </c>
      <c r="G7" s="81">
        <f t="shared" si="0"/>
        <v>0</v>
      </c>
      <c r="H7" s="81">
        <f t="shared" si="1"/>
        <v>0</v>
      </c>
      <c r="I7" s="81">
        <f t="shared" si="2"/>
        <v>0</v>
      </c>
      <c r="K7" s="81">
        <f t="shared" si="3"/>
        <v>-1</v>
      </c>
      <c r="L7" s="81">
        <v>1</v>
      </c>
      <c r="M7" s="81">
        <f t="shared" si="4"/>
        <v>-1</v>
      </c>
      <c r="N7" s="81">
        <f t="shared" si="5"/>
        <v>0</v>
      </c>
      <c r="O7" s="81">
        <f t="shared" si="6"/>
        <v>0</v>
      </c>
      <c r="P7" s="82" t="str">
        <f t="shared" si="7"/>
        <v>ACERTOU!</v>
      </c>
      <c r="R7" s="81">
        <f>$W$2*O7*B7+G7</f>
        <v>0</v>
      </c>
      <c r="S7" s="81">
        <f>$W$2*O7*C7+H7</f>
        <v>0</v>
      </c>
      <c r="T7" s="81">
        <f>$W$2*O7*D7+I7</f>
        <v>0</v>
      </c>
      <c r="U7" s="81">
        <f>$W$2*O7*L7+M7</f>
        <v>-1</v>
      </c>
    </row>
    <row r="8" spans="1:23" x14ac:dyDescent="0.25">
      <c r="A8" s="85"/>
      <c r="B8" s="81">
        <v>0</v>
      </c>
      <c r="C8" s="81">
        <v>0</v>
      </c>
      <c r="D8" s="81">
        <v>0</v>
      </c>
      <c r="E8" s="81">
        <v>0</v>
      </c>
      <c r="G8" s="81">
        <f t="shared" si="0"/>
        <v>0</v>
      </c>
      <c r="H8" s="81">
        <f t="shared" si="1"/>
        <v>0</v>
      </c>
      <c r="I8" s="81">
        <f t="shared" si="2"/>
        <v>0</v>
      </c>
      <c r="K8" s="81">
        <f t="shared" si="3"/>
        <v>-1</v>
      </c>
      <c r="L8" s="81">
        <v>1</v>
      </c>
      <c r="M8" s="81">
        <f t="shared" si="4"/>
        <v>-1</v>
      </c>
      <c r="N8" s="81">
        <f t="shared" si="5"/>
        <v>0</v>
      </c>
      <c r="O8" s="81">
        <f t="shared" si="6"/>
        <v>0</v>
      </c>
      <c r="P8" s="82" t="str">
        <f t="shared" si="7"/>
        <v>ACERTOU!</v>
      </c>
      <c r="R8" s="81">
        <f>$W$2*O8*B8+G8</f>
        <v>0</v>
      </c>
      <c r="S8" s="81">
        <f>$W$2*O8*C8+H8</f>
        <v>0</v>
      </c>
      <c r="T8" s="81">
        <f>$W$2*O8*D8+I8</f>
        <v>0</v>
      </c>
      <c r="U8" s="81">
        <f>$W$2*O8*L8+M8</f>
        <v>-1</v>
      </c>
    </row>
    <row r="9" spans="1:23" x14ac:dyDescent="0.25">
      <c r="A9" s="85"/>
      <c r="B9" s="81">
        <v>0</v>
      </c>
      <c r="C9" s="81">
        <v>0</v>
      </c>
      <c r="D9" s="81">
        <v>0</v>
      </c>
      <c r="E9" s="81">
        <v>0</v>
      </c>
      <c r="G9" s="81">
        <f t="shared" si="0"/>
        <v>0</v>
      </c>
      <c r="H9" s="81">
        <f t="shared" si="1"/>
        <v>0</v>
      </c>
      <c r="I9" s="81">
        <f t="shared" si="2"/>
        <v>0</v>
      </c>
      <c r="K9" s="81">
        <f t="shared" si="3"/>
        <v>-1</v>
      </c>
      <c r="L9" s="81">
        <v>1</v>
      </c>
      <c r="M9" s="81">
        <f t="shared" si="4"/>
        <v>-1</v>
      </c>
      <c r="N9" s="81">
        <f t="shared" si="5"/>
        <v>0</v>
      </c>
      <c r="O9" s="81">
        <f t="shared" si="6"/>
        <v>0</v>
      </c>
      <c r="P9" s="82" t="str">
        <f t="shared" si="7"/>
        <v>ACERTOU!</v>
      </c>
      <c r="R9" s="81">
        <f>$W$2*O9*B9+G9</f>
        <v>0</v>
      </c>
      <c r="S9" s="81">
        <f>$W$2*O9*C9+H9</f>
        <v>0</v>
      </c>
      <c r="T9" s="81">
        <f>$W$2*O9*D9+I9</f>
        <v>0</v>
      </c>
      <c r="U9" s="81">
        <f>$W$2*O9*L9+M9</f>
        <v>-1</v>
      </c>
    </row>
    <row r="10" spans="1:23" ht="16.5" thickBot="1" x14ac:dyDescent="0.3">
      <c r="A10" s="86"/>
      <c r="B10" s="81">
        <v>0</v>
      </c>
      <c r="C10" s="81">
        <v>0</v>
      </c>
      <c r="D10" s="81">
        <v>0</v>
      </c>
      <c r="E10" s="81">
        <v>0</v>
      </c>
      <c r="G10" s="81">
        <f t="shared" si="0"/>
        <v>0</v>
      </c>
      <c r="H10" s="81">
        <f t="shared" si="1"/>
        <v>0</v>
      </c>
      <c r="I10" s="81">
        <f t="shared" si="2"/>
        <v>0</v>
      </c>
      <c r="K10" s="81">
        <f t="shared" si="3"/>
        <v>-1</v>
      </c>
      <c r="L10" s="81">
        <v>1</v>
      </c>
      <c r="M10" s="81">
        <f t="shared" si="4"/>
        <v>-1</v>
      </c>
      <c r="N10" s="81">
        <f t="shared" si="5"/>
        <v>0</v>
      </c>
      <c r="O10" s="81">
        <f t="shared" si="6"/>
        <v>0</v>
      </c>
      <c r="P10" s="82" t="str">
        <f t="shared" si="7"/>
        <v>ACERTOU!</v>
      </c>
      <c r="R10" s="81">
        <f>$W$2*O10*B10+G10</f>
        <v>0</v>
      </c>
      <c r="S10" s="81">
        <f>$W$2*O10*C10+H10</f>
        <v>0</v>
      </c>
      <c r="T10" s="81">
        <f>$W$2*O10*D10+I10</f>
        <v>0</v>
      </c>
      <c r="U10" s="81">
        <f>$W$2*O10*L10+M10</f>
        <v>-1</v>
      </c>
    </row>
    <row r="11" spans="1:23" x14ac:dyDescent="0.25">
      <c r="A11" s="84" t="s">
        <v>7</v>
      </c>
      <c r="B11" s="81">
        <v>0</v>
      </c>
      <c r="C11" s="81">
        <v>0</v>
      </c>
      <c r="D11" s="81">
        <v>1</v>
      </c>
      <c r="E11" s="81">
        <v>1</v>
      </c>
      <c r="G11" s="81">
        <f t="shared" ref="G11:G28" si="8">R10</f>
        <v>0</v>
      </c>
      <c r="H11" s="81">
        <f t="shared" ref="H11:H28" si="9">S10</f>
        <v>0</v>
      </c>
      <c r="I11" s="81">
        <f t="shared" ref="I11:I28" si="10">T10</f>
        <v>0</v>
      </c>
      <c r="K11" s="81">
        <f t="shared" si="3"/>
        <v>-1</v>
      </c>
      <c r="L11" s="81">
        <v>1</v>
      </c>
      <c r="M11" s="81">
        <f t="shared" ref="M11:M28" si="11">U10</f>
        <v>-1</v>
      </c>
      <c r="N11" s="81">
        <f t="shared" ref="N11:N28" si="12">IF(K11&gt;=0,1,0)</f>
        <v>0</v>
      </c>
      <c r="O11" s="81">
        <f t="shared" ref="O11:O28" si="13">E11-N11</f>
        <v>1</v>
      </c>
      <c r="P11" s="82" t="str">
        <f t="shared" si="7"/>
        <v>ERROU!</v>
      </c>
      <c r="R11" s="81">
        <f>$W$2*O11*B11+G11</f>
        <v>0</v>
      </c>
      <c r="S11" s="81">
        <f>$W$2*O11*C11+H11</f>
        <v>0</v>
      </c>
      <c r="T11" s="81">
        <f>$W$2*O11*D11+I11</f>
        <v>1</v>
      </c>
      <c r="U11" s="81">
        <f>$W$2*O11*L11+M11</f>
        <v>0</v>
      </c>
    </row>
    <row r="12" spans="1:23" x14ac:dyDescent="0.25">
      <c r="A12" s="85"/>
      <c r="B12" s="81">
        <v>0</v>
      </c>
      <c r="C12" s="81">
        <v>0</v>
      </c>
      <c r="D12" s="81">
        <v>1</v>
      </c>
      <c r="E12" s="81">
        <v>1</v>
      </c>
      <c r="G12" s="81">
        <f t="shared" si="8"/>
        <v>0</v>
      </c>
      <c r="H12" s="81">
        <f t="shared" si="9"/>
        <v>0</v>
      </c>
      <c r="I12" s="81">
        <f t="shared" si="10"/>
        <v>1</v>
      </c>
      <c r="K12" s="81">
        <f t="shared" si="3"/>
        <v>1</v>
      </c>
      <c r="L12" s="81">
        <v>1</v>
      </c>
      <c r="M12" s="81">
        <f t="shared" si="11"/>
        <v>0</v>
      </c>
      <c r="N12" s="81">
        <f t="shared" si="12"/>
        <v>1</v>
      </c>
      <c r="O12" s="81">
        <f t="shared" si="13"/>
        <v>0</v>
      </c>
      <c r="P12" s="82" t="str">
        <f t="shared" si="7"/>
        <v>ACERTOU!</v>
      </c>
      <c r="R12" s="81">
        <f>$W$2*O12*B12+G12</f>
        <v>0</v>
      </c>
      <c r="S12" s="81">
        <f>$W$2*O12*C12+H12</f>
        <v>0</v>
      </c>
      <c r="T12" s="81">
        <f>$W$2*O12*D12+I12</f>
        <v>1</v>
      </c>
      <c r="U12" s="81">
        <f>$W$2*O12*L12+M12</f>
        <v>0</v>
      </c>
    </row>
    <row r="13" spans="1:23" x14ac:dyDescent="0.25">
      <c r="A13" s="85"/>
      <c r="B13" s="81">
        <v>0</v>
      </c>
      <c r="C13" s="81">
        <v>0</v>
      </c>
      <c r="D13" s="81">
        <v>1</v>
      </c>
      <c r="E13" s="81">
        <v>1</v>
      </c>
      <c r="G13" s="81">
        <f t="shared" si="8"/>
        <v>0</v>
      </c>
      <c r="H13" s="81">
        <f t="shared" si="9"/>
        <v>0</v>
      </c>
      <c r="I13" s="81">
        <f t="shared" si="10"/>
        <v>1</v>
      </c>
      <c r="K13" s="81">
        <f t="shared" si="3"/>
        <v>1</v>
      </c>
      <c r="L13" s="81">
        <v>1</v>
      </c>
      <c r="M13" s="81">
        <f t="shared" si="11"/>
        <v>0</v>
      </c>
      <c r="N13" s="81">
        <f t="shared" si="12"/>
        <v>1</v>
      </c>
      <c r="O13" s="81">
        <f t="shared" si="13"/>
        <v>0</v>
      </c>
      <c r="P13" s="82" t="str">
        <f t="shared" si="7"/>
        <v>ACERTOU!</v>
      </c>
      <c r="R13" s="81">
        <f>$W$2*O13*B13+G13</f>
        <v>0</v>
      </c>
      <c r="S13" s="81">
        <f>$W$2*O13*C13+H13</f>
        <v>0</v>
      </c>
      <c r="T13" s="81">
        <f>$W$2*O13*D13+I13</f>
        <v>1</v>
      </c>
      <c r="U13" s="81">
        <f>$W$2*O13*L13+M13</f>
        <v>0</v>
      </c>
    </row>
    <row r="14" spans="1:23" x14ac:dyDescent="0.25">
      <c r="A14" s="85"/>
      <c r="B14" s="81">
        <v>0</v>
      </c>
      <c r="C14" s="81">
        <v>0</v>
      </c>
      <c r="D14" s="81">
        <v>1</v>
      </c>
      <c r="E14" s="81">
        <v>1</v>
      </c>
      <c r="G14" s="81">
        <f t="shared" si="8"/>
        <v>0</v>
      </c>
      <c r="H14" s="81">
        <f t="shared" si="9"/>
        <v>0</v>
      </c>
      <c r="I14" s="81">
        <f t="shared" si="10"/>
        <v>1</v>
      </c>
      <c r="K14" s="81">
        <f t="shared" si="3"/>
        <v>1</v>
      </c>
      <c r="L14" s="81">
        <v>1</v>
      </c>
      <c r="M14" s="81">
        <f t="shared" si="11"/>
        <v>0</v>
      </c>
      <c r="N14" s="81">
        <f t="shared" si="12"/>
        <v>1</v>
      </c>
      <c r="O14" s="81">
        <f t="shared" si="13"/>
        <v>0</v>
      </c>
      <c r="P14" s="82" t="str">
        <f t="shared" si="7"/>
        <v>ACERTOU!</v>
      </c>
      <c r="R14" s="81">
        <f>$W$2*O14*B14+G14</f>
        <v>0</v>
      </c>
      <c r="S14" s="81">
        <f>$W$2*O14*C14+H14</f>
        <v>0</v>
      </c>
      <c r="T14" s="81">
        <f>$W$2*O14*D14+I14</f>
        <v>1</v>
      </c>
      <c r="U14" s="81">
        <f>$W$2*O14*L14+M14</f>
        <v>0</v>
      </c>
    </row>
    <row r="15" spans="1:23" x14ac:dyDescent="0.25">
      <c r="A15" s="85"/>
      <c r="B15" s="81">
        <v>0</v>
      </c>
      <c r="C15" s="81">
        <v>0</v>
      </c>
      <c r="D15" s="81">
        <v>1</v>
      </c>
      <c r="E15" s="81">
        <v>1</v>
      </c>
      <c r="G15" s="81">
        <f t="shared" si="8"/>
        <v>0</v>
      </c>
      <c r="H15" s="81">
        <f t="shared" si="9"/>
        <v>0</v>
      </c>
      <c r="I15" s="81">
        <f t="shared" si="10"/>
        <v>1</v>
      </c>
      <c r="K15" s="81">
        <f t="shared" si="3"/>
        <v>1</v>
      </c>
      <c r="L15" s="81">
        <v>1</v>
      </c>
      <c r="M15" s="81">
        <f t="shared" si="11"/>
        <v>0</v>
      </c>
      <c r="N15" s="81">
        <f t="shared" si="12"/>
        <v>1</v>
      </c>
      <c r="O15" s="81">
        <f t="shared" si="13"/>
        <v>0</v>
      </c>
      <c r="P15" s="82" t="str">
        <f t="shared" si="7"/>
        <v>ACERTOU!</v>
      </c>
      <c r="R15" s="81">
        <f>$W$2*O15*B15+G15</f>
        <v>0</v>
      </c>
      <c r="S15" s="81">
        <f>$W$2*O15*C15+H15</f>
        <v>0</v>
      </c>
      <c r="T15" s="81">
        <f>$W$2*O15*D15+I15</f>
        <v>1</v>
      </c>
      <c r="U15" s="81">
        <f>$W$2*O15*L15+M15</f>
        <v>0</v>
      </c>
    </row>
    <row r="16" spans="1:23" x14ac:dyDescent="0.25">
      <c r="A16" s="85"/>
      <c r="B16" s="81">
        <v>0</v>
      </c>
      <c r="C16" s="81">
        <v>0</v>
      </c>
      <c r="D16" s="81">
        <v>1</v>
      </c>
      <c r="E16" s="81">
        <v>1</v>
      </c>
      <c r="G16" s="81">
        <f t="shared" si="8"/>
        <v>0</v>
      </c>
      <c r="H16" s="81">
        <f t="shared" si="9"/>
        <v>0</v>
      </c>
      <c r="I16" s="81">
        <f t="shared" si="10"/>
        <v>1</v>
      </c>
      <c r="K16" s="81">
        <f t="shared" si="3"/>
        <v>1</v>
      </c>
      <c r="L16" s="81">
        <v>1</v>
      </c>
      <c r="M16" s="81">
        <f t="shared" si="11"/>
        <v>0</v>
      </c>
      <c r="N16" s="81">
        <f t="shared" si="12"/>
        <v>1</v>
      </c>
      <c r="O16" s="81">
        <f t="shared" si="13"/>
        <v>0</v>
      </c>
      <c r="P16" s="82" t="str">
        <f t="shared" si="7"/>
        <v>ACERTOU!</v>
      </c>
      <c r="R16" s="81">
        <f>$W$2*O16*B16+G16</f>
        <v>0</v>
      </c>
      <c r="S16" s="81">
        <f>$W$2*O16*C16+H16</f>
        <v>0</v>
      </c>
      <c r="T16" s="81">
        <f>$W$2*O16*D16+I16</f>
        <v>1</v>
      </c>
      <c r="U16" s="81">
        <f>$W$2*O16*L16+M16</f>
        <v>0</v>
      </c>
    </row>
    <row r="17" spans="1:21" x14ac:dyDescent="0.25">
      <c r="A17" s="85"/>
      <c r="B17" s="81">
        <v>0</v>
      </c>
      <c r="C17" s="81">
        <v>0</v>
      </c>
      <c r="D17" s="81">
        <v>1</v>
      </c>
      <c r="E17" s="81">
        <v>1</v>
      </c>
      <c r="G17" s="81">
        <f t="shared" si="8"/>
        <v>0</v>
      </c>
      <c r="H17" s="81">
        <f t="shared" si="9"/>
        <v>0</v>
      </c>
      <c r="I17" s="81">
        <f t="shared" si="10"/>
        <v>1</v>
      </c>
      <c r="K17" s="81">
        <f t="shared" si="3"/>
        <v>1</v>
      </c>
      <c r="L17" s="81">
        <v>1</v>
      </c>
      <c r="M17" s="81">
        <f t="shared" si="11"/>
        <v>0</v>
      </c>
      <c r="N17" s="81">
        <f t="shared" si="12"/>
        <v>1</v>
      </c>
      <c r="O17" s="81">
        <f t="shared" si="13"/>
        <v>0</v>
      </c>
      <c r="P17" s="82" t="str">
        <f t="shared" si="7"/>
        <v>ACERTOU!</v>
      </c>
      <c r="R17" s="81">
        <f>$W$2*O17*B17+G17</f>
        <v>0</v>
      </c>
      <c r="S17" s="81">
        <f>$W$2*O17*C17+H17</f>
        <v>0</v>
      </c>
      <c r="T17" s="81">
        <f>$W$2*O17*D17+I17</f>
        <v>1</v>
      </c>
      <c r="U17" s="81">
        <f>$W$2*O17*L17+M17</f>
        <v>0</v>
      </c>
    </row>
    <row r="18" spans="1:21" x14ac:dyDescent="0.25">
      <c r="A18" s="85"/>
      <c r="B18" s="81">
        <v>0</v>
      </c>
      <c r="C18" s="81">
        <v>0</v>
      </c>
      <c r="D18" s="81">
        <v>1</v>
      </c>
      <c r="E18" s="81">
        <v>1</v>
      </c>
      <c r="G18" s="81">
        <f t="shared" si="8"/>
        <v>0</v>
      </c>
      <c r="H18" s="81">
        <f t="shared" si="9"/>
        <v>0</v>
      </c>
      <c r="I18" s="81">
        <f t="shared" si="10"/>
        <v>1</v>
      </c>
      <c r="K18" s="81">
        <f t="shared" si="3"/>
        <v>1</v>
      </c>
      <c r="L18" s="81">
        <v>1</v>
      </c>
      <c r="M18" s="81">
        <f t="shared" si="11"/>
        <v>0</v>
      </c>
      <c r="N18" s="81">
        <f t="shared" si="12"/>
        <v>1</v>
      </c>
      <c r="O18" s="81">
        <f t="shared" si="13"/>
        <v>0</v>
      </c>
      <c r="P18" s="82" t="str">
        <f t="shared" si="7"/>
        <v>ACERTOU!</v>
      </c>
      <c r="R18" s="81">
        <f>$W$2*O18*B18+G18</f>
        <v>0</v>
      </c>
      <c r="S18" s="81">
        <f>$W$2*O18*C18+H18</f>
        <v>0</v>
      </c>
      <c r="T18" s="81">
        <f>$W$2*O18*D18+I18</f>
        <v>1</v>
      </c>
      <c r="U18" s="81">
        <f>$W$2*O18*L18+M18</f>
        <v>0</v>
      </c>
    </row>
    <row r="19" spans="1:21" ht="16.5" thickBot="1" x14ac:dyDescent="0.3">
      <c r="A19" s="86"/>
      <c r="B19" s="81">
        <v>0</v>
      </c>
      <c r="C19" s="81">
        <v>0</v>
      </c>
      <c r="D19" s="81">
        <v>1</v>
      </c>
      <c r="E19" s="81">
        <v>1</v>
      </c>
      <c r="G19" s="81">
        <f t="shared" si="8"/>
        <v>0</v>
      </c>
      <c r="H19" s="81">
        <f t="shared" si="9"/>
        <v>0</v>
      </c>
      <c r="I19" s="81">
        <f t="shared" si="10"/>
        <v>1</v>
      </c>
      <c r="K19" s="81">
        <f t="shared" si="3"/>
        <v>1</v>
      </c>
      <c r="L19" s="81">
        <v>1</v>
      </c>
      <c r="M19" s="81">
        <f t="shared" si="11"/>
        <v>0</v>
      </c>
      <c r="N19" s="81">
        <f t="shared" si="12"/>
        <v>1</v>
      </c>
      <c r="O19" s="81">
        <f t="shared" si="13"/>
        <v>0</v>
      </c>
      <c r="P19" s="82" t="str">
        <f t="shared" si="7"/>
        <v>ACERTOU!</v>
      </c>
      <c r="R19" s="81">
        <f>$W$2*O19*B19+G19</f>
        <v>0</v>
      </c>
      <c r="S19" s="81">
        <f>$W$2*O19*C19+H19</f>
        <v>0</v>
      </c>
      <c r="T19" s="81">
        <f>$W$2*O19*D19+I19</f>
        <v>1</v>
      </c>
      <c r="U19" s="81">
        <f>$W$2*O19*L19+M19</f>
        <v>0</v>
      </c>
    </row>
    <row r="20" spans="1:21" x14ac:dyDescent="0.25">
      <c r="A20" s="84" t="s">
        <v>45</v>
      </c>
      <c r="B20" s="81">
        <v>0</v>
      </c>
      <c r="C20" s="81">
        <v>1</v>
      </c>
      <c r="D20" s="81">
        <v>0</v>
      </c>
      <c r="E20" s="81">
        <v>0</v>
      </c>
      <c r="G20" s="81">
        <f t="shared" si="8"/>
        <v>0</v>
      </c>
      <c r="H20" s="81">
        <f t="shared" si="9"/>
        <v>0</v>
      </c>
      <c r="I20" s="81">
        <f t="shared" si="10"/>
        <v>1</v>
      </c>
      <c r="K20" s="81">
        <f t="shared" si="3"/>
        <v>0</v>
      </c>
      <c r="L20" s="81">
        <v>1</v>
      </c>
      <c r="M20" s="81">
        <f t="shared" si="11"/>
        <v>0</v>
      </c>
      <c r="N20" s="81">
        <f t="shared" si="12"/>
        <v>1</v>
      </c>
      <c r="O20" s="81">
        <f t="shared" si="13"/>
        <v>-1</v>
      </c>
      <c r="P20" s="82" t="str">
        <f t="shared" si="7"/>
        <v>ERROU!</v>
      </c>
      <c r="R20" s="81">
        <f>$W$2*O20*B20+G20</f>
        <v>0</v>
      </c>
      <c r="S20" s="81">
        <f>$W$2*O20*C20+H20</f>
        <v>-1</v>
      </c>
      <c r="T20" s="81">
        <f>$W$2*O20*D20+I20</f>
        <v>1</v>
      </c>
      <c r="U20" s="81">
        <f>$W$2*O20*L20+M20</f>
        <v>-1</v>
      </c>
    </row>
    <row r="21" spans="1:21" x14ac:dyDescent="0.25">
      <c r="A21" s="85"/>
      <c r="B21" s="81">
        <v>0</v>
      </c>
      <c r="C21" s="81">
        <v>1</v>
      </c>
      <c r="D21" s="81">
        <v>0</v>
      </c>
      <c r="E21" s="81">
        <v>0</v>
      </c>
      <c r="G21" s="81">
        <f t="shared" si="8"/>
        <v>0</v>
      </c>
      <c r="H21" s="81">
        <f t="shared" si="9"/>
        <v>-1</v>
      </c>
      <c r="I21" s="81">
        <f t="shared" si="10"/>
        <v>1</v>
      </c>
      <c r="K21" s="81">
        <f t="shared" si="3"/>
        <v>-2</v>
      </c>
      <c r="L21" s="81">
        <v>1</v>
      </c>
      <c r="M21" s="81">
        <f t="shared" si="11"/>
        <v>-1</v>
      </c>
      <c r="N21" s="81">
        <f t="shared" si="12"/>
        <v>0</v>
      </c>
      <c r="O21" s="81">
        <f t="shared" si="13"/>
        <v>0</v>
      </c>
      <c r="P21" s="82" t="str">
        <f t="shared" si="7"/>
        <v>ACERTOU!</v>
      </c>
      <c r="R21" s="81">
        <f>$W$2*O21*B21+G21</f>
        <v>0</v>
      </c>
      <c r="S21" s="81">
        <f>$W$2*O21*C21+H21</f>
        <v>-1</v>
      </c>
      <c r="T21" s="81">
        <f>$W$2*O21*D21+I21</f>
        <v>1</v>
      </c>
      <c r="U21" s="81">
        <f>$W$2*O21*L21+M21</f>
        <v>-1</v>
      </c>
    </row>
    <row r="22" spans="1:21" x14ac:dyDescent="0.25">
      <c r="A22" s="85"/>
      <c r="B22" s="81">
        <v>0</v>
      </c>
      <c r="C22" s="81">
        <v>1</v>
      </c>
      <c r="D22" s="81">
        <v>0</v>
      </c>
      <c r="E22" s="81">
        <v>0</v>
      </c>
      <c r="G22" s="81">
        <f t="shared" si="8"/>
        <v>0</v>
      </c>
      <c r="H22" s="81">
        <f t="shared" si="9"/>
        <v>-1</v>
      </c>
      <c r="I22" s="81">
        <f t="shared" si="10"/>
        <v>1</v>
      </c>
      <c r="K22" s="81">
        <f t="shared" si="3"/>
        <v>-2</v>
      </c>
      <c r="L22" s="81">
        <v>1</v>
      </c>
      <c r="M22" s="81">
        <f t="shared" si="11"/>
        <v>-1</v>
      </c>
      <c r="N22" s="81">
        <f t="shared" si="12"/>
        <v>0</v>
      </c>
      <c r="O22" s="81">
        <f t="shared" si="13"/>
        <v>0</v>
      </c>
      <c r="P22" s="82" t="str">
        <f t="shared" si="7"/>
        <v>ACERTOU!</v>
      </c>
      <c r="R22" s="81">
        <f>$W$2*O22*B22+G22</f>
        <v>0</v>
      </c>
      <c r="S22" s="81">
        <f>$W$2*O22*C22+H22</f>
        <v>-1</v>
      </c>
      <c r="T22" s="81">
        <f>$W$2*O22*D22+I22</f>
        <v>1</v>
      </c>
      <c r="U22" s="81">
        <f>$W$2*O22*L22+M22</f>
        <v>-1</v>
      </c>
    </row>
    <row r="23" spans="1:21" x14ac:dyDescent="0.25">
      <c r="A23" s="85"/>
      <c r="B23" s="81">
        <v>0</v>
      </c>
      <c r="C23" s="81">
        <v>1</v>
      </c>
      <c r="D23" s="81">
        <v>0</v>
      </c>
      <c r="E23" s="81">
        <v>0</v>
      </c>
      <c r="G23" s="81">
        <f t="shared" si="8"/>
        <v>0</v>
      </c>
      <c r="H23" s="81">
        <f t="shared" si="9"/>
        <v>-1</v>
      </c>
      <c r="I23" s="81">
        <f t="shared" si="10"/>
        <v>1</v>
      </c>
      <c r="K23" s="81">
        <f t="shared" si="3"/>
        <v>-2</v>
      </c>
      <c r="L23" s="81">
        <v>1</v>
      </c>
      <c r="M23" s="81">
        <f t="shared" si="11"/>
        <v>-1</v>
      </c>
      <c r="N23" s="81">
        <f t="shared" si="12"/>
        <v>0</v>
      </c>
      <c r="O23" s="81">
        <f t="shared" si="13"/>
        <v>0</v>
      </c>
      <c r="P23" s="82" t="str">
        <f t="shared" si="7"/>
        <v>ACERTOU!</v>
      </c>
      <c r="R23" s="81">
        <f>$W$2*O23*B23+G23</f>
        <v>0</v>
      </c>
      <c r="S23" s="81">
        <f>$W$2*O23*C23+H23</f>
        <v>-1</v>
      </c>
      <c r="T23" s="81">
        <f>$W$2*O23*D23+I23</f>
        <v>1</v>
      </c>
      <c r="U23" s="81">
        <f>$W$2*O23*L23+M23</f>
        <v>-1</v>
      </c>
    </row>
    <row r="24" spans="1:21" x14ac:dyDescent="0.25">
      <c r="A24" s="85"/>
      <c r="B24" s="81">
        <v>0</v>
      </c>
      <c r="C24" s="81">
        <v>1</v>
      </c>
      <c r="D24" s="81">
        <v>0</v>
      </c>
      <c r="E24" s="81">
        <v>0</v>
      </c>
      <c r="G24" s="81">
        <f t="shared" si="8"/>
        <v>0</v>
      </c>
      <c r="H24" s="81">
        <f t="shared" si="9"/>
        <v>-1</v>
      </c>
      <c r="I24" s="81">
        <f t="shared" si="10"/>
        <v>1</v>
      </c>
      <c r="K24" s="81">
        <f t="shared" si="3"/>
        <v>-2</v>
      </c>
      <c r="L24" s="81">
        <v>1</v>
      </c>
      <c r="M24" s="81">
        <f t="shared" si="11"/>
        <v>-1</v>
      </c>
      <c r="N24" s="81">
        <f t="shared" si="12"/>
        <v>0</v>
      </c>
      <c r="O24" s="81">
        <f t="shared" si="13"/>
        <v>0</v>
      </c>
      <c r="P24" s="82" t="str">
        <f t="shared" si="7"/>
        <v>ACERTOU!</v>
      </c>
      <c r="R24" s="81">
        <f>$W$2*O24*B24+G24</f>
        <v>0</v>
      </c>
      <c r="S24" s="81">
        <f>$W$2*O24*C24+H24</f>
        <v>-1</v>
      </c>
      <c r="T24" s="81">
        <f>$W$2*O24*D24+I24</f>
        <v>1</v>
      </c>
      <c r="U24" s="81">
        <f>$W$2*O24*L24+M24</f>
        <v>-1</v>
      </c>
    </row>
    <row r="25" spans="1:21" x14ac:dyDescent="0.25">
      <c r="A25" s="85"/>
      <c r="B25" s="81">
        <v>0</v>
      </c>
      <c r="C25" s="81">
        <v>1</v>
      </c>
      <c r="D25" s="81">
        <v>0</v>
      </c>
      <c r="E25" s="81">
        <v>0</v>
      </c>
      <c r="G25" s="81">
        <f t="shared" si="8"/>
        <v>0</v>
      </c>
      <c r="H25" s="81">
        <f t="shared" si="9"/>
        <v>-1</v>
      </c>
      <c r="I25" s="81">
        <f t="shared" si="10"/>
        <v>1</v>
      </c>
      <c r="K25" s="81">
        <f t="shared" si="3"/>
        <v>-2</v>
      </c>
      <c r="L25" s="81">
        <v>1</v>
      </c>
      <c r="M25" s="81">
        <f t="shared" si="11"/>
        <v>-1</v>
      </c>
      <c r="N25" s="81">
        <f t="shared" si="12"/>
        <v>0</v>
      </c>
      <c r="O25" s="81">
        <f t="shared" si="13"/>
        <v>0</v>
      </c>
      <c r="P25" s="82" t="str">
        <f t="shared" si="7"/>
        <v>ACERTOU!</v>
      </c>
      <c r="R25" s="81">
        <f>$W$2*O25*B25+G25</f>
        <v>0</v>
      </c>
      <c r="S25" s="81">
        <f>$W$2*O25*C25+H25</f>
        <v>-1</v>
      </c>
      <c r="T25" s="81">
        <f>$W$2*O25*D25+I25</f>
        <v>1</v>
      </c>
      <c r="U25" s="81">
        <f>$W$2*O25*L25+M25</f>
        <v>-1</v>
      </c>
    </row>
    <row r="26" spans="1:21" x14ac:dyDescent="0.25">
      <c r="A26" s="85"/>
      <c r="B26" s="81">
        <v>0</v>
      </c>
      <c r="C26" s="81">
        <v>1</v>
      </c>
      <c r="D26" s="81">
        <v>0</v>
      </c>
      <c r="E26" s="81">
        <v>0</v>
      </c>
      <c r="G26" s="81">
        <f t="shared" si="8"/>
        <v>0</v>
      </c>
      <c r="H26" s="81">
        <f t="shared" si="9"/>
        <v>-1</v>
      </c>
      <c r="I26" s="81">
        <f t="shared" si="10"/>
        <v>1</v>
      </c>
      <c r="K26" s="81">
        <f t="shared" si="3"/>
        <v>-2</v>
      </c>
      <c r="L26" s="81">
        <v>1</v>
      </c>
      <c r="M26" s="81">
        <f t="shared" si="11"/>
        <v>-1</v>
      </c>
      <c r="N26" s="81">
        <f t="shared" si="12"/>
        <v>0</v>
      </c>
      <c r="O26" s="81">
        <f t="shared" si="13"/>
        <v>0</v>
      </c>
      <c r="P26" s="82" t="str">
        <f t="shared" si="7"/>
        <v>ACERTOU!</v>
      </c>
      <c r="R26" s="81">
        <f>$W$2*O26*B26+G26</f>
        <v>0</v>
      </c>
      <c r="S26" s="81">
        <f>$W$2*O26*C26+H26</f>
        <v>-1</v>
      </c>
      <c r="T26" s="81">
        <f>$W$2*O26*D26+I26</f>
        <v>1</v>
      </c>
      <c r="U26" s="81">
        <f>$W$2*O26*L26+M26</f>
        <v>-1</v>
      </c>
    </row>
    <row r="27" spans="1:21" x14ac:dyDescent="0.25">
      <c r="A27" s="85"/>
      <c r="B27" s="81">
        <v>0</v>
      </c>
      <c r="C27" s="81">
        <v>1</v>
      </c>
      <c r="D27" s="81">
        <v>0</v>
      </c>
      <c r="E27" s="81">
        <v>0</v>
      </c>
      <c r="G27" s="81">
        <f t="shared" si="8"/>
        <v>0</v>
      </c>
      <c r="H27" s="81">
        <f t="shared" si="9"/>
        <v>-1</v>
      </c>
      <c r="I27" s="81">
        <f t="shared" si="10"/>
        <v>1</v>
      </c>
      <c r="K27" s="81">
        <f t="shared" si="3"/>
        <v>-2</v>
      </c>
      <c r="L27" s="81">
        <v>1</v>
      </c>
      <c r="M27" s="81">
        <f t="shared" si="11"/>
        <v>-1</v>
      </c>
      <c r="N27" s="81">
        <f t="shared" si="12"/>
        <v>0</v>
      </c>
      <c r="O27" s="81">
        <f t="shared" si="13"/>
        <v>0</v>
      </c>
      <c r="P27" s="82" t="str">
        <f t="shared" si="7"/>
        <v>ACERTOU!</v>
      </c>
      <c r="R27" s="81">
        <f>$W$2*O27*B27+G27</f>
        <v>0</v>
      </c>
      <c r="S27" s="81">
        <f>$W$2*O27*C27+H27</f>
        <v>-1</v>
      </c>
      <c r="T27" s="81">
        <f>$W$2*O27*D27+I27</f>
        <v>1</v>
      </c>
      <c r="U27" s="81">
        <f>$W$2*O27*L27+M27</f>
        <v>-1</v>
      </c>
    </row>
    <row r="28" spans="1:21" ht="16.5" thickBot="1" x14ac:dyDescent="0.3">
      <c r="A28" s="86"/>
      <c r="B28" s="81">
        <v>0</v>
      </c>
      <c r="C28" s="81">
        <v>1</v>
      </c>
      <c r="D28" s="81">
        <v>0</v>
      </c>
      <c r="E28" s="81">
        <v>0</v>
      </c>
      <c r="G28" s="81">
        <f t="shared" si="8"/>
        <v>0</v>
      </c>
      <c r="H28" s="81">
        <f t="shared" si="9"/>
        <v>-1</v>
      </c>
      <c r="I28" s="81">
        <f t="shared" si="10"/>
        <v>1</v>
      </c>
      <c r="K28" s="81">
        <f t="shared" si="3"/>
        <v>-2</v>
      </c>
      <c r="L28" s="81">
        <v>1</v>
      </c>
      <c r="M28" s="81">
        <f t="shared" si="11"/>
        <v>-1</v>
      </c>
      <c r="N28" s="81">
        <f t="shared" si="12"/>
        <v>0</v>
      </c>
      <c r="O28" s="81">
        <f t="shared" si="13"/>
        <v>0</v>
      </c>
      <c r="P28" s="82" t="str">
        <f t="shared" si="7"/>
        <v>ACERTOU!</v>
      </c>
      <c r="R28" s="81">
        <f>$W$2*O28*B28+G28</f>
        <v>0</v>
      </c>
      <c r="S28" s="81">
        <f>$W$2*O28*C28+H28</f>
        <v>-1</v>
      </c>
      <c r="T28" s="81">
        <f>$W$2*O28*D28+I28</f>
        <v>1</v>
      </c>
      <c r="U28" s="81">
        <f>$W$2*O28*L28+M28</f>
        <v>-1</v>
      </c>
    </row>
    <row r="29" spans="1:21" x14ac:dyDescent="0.25">
      <c r="A29" s="84" t="s">
        <v>5</v>
      </c>
      <c r="B29" s="81">
        <v>0</v>
      </c>
      <c r="C29" s="81">
        <v>1</v>
      </c>
      <c r="D29" s="81">
        <v>1</v>
      </c>
      <c r="E29" s="81">
        <v>0</v>
      </c>
      <c r="G29" s="81">
        <f t="shared" ref="G29:G73" si="14">R28</f>
        <v>0</v>
      </c>
      <c r="H29" s="81">
        <f t="shared" ref="H29:H73" si="15">S28</f>
        <v>-1</v>
      </c>
      <c r="I29" s="81">
        <f t="shared" ref="I29:I73" si="16">T28</f>
        <v>1</v>
      </c>
      <c r="K29" s="81">
        <f t="shared" ref="K29:K73" si="17">(B29*G29+C29*H29+D29*I29)+L29*M29</f>
        <v>-1</v>
      </c>
      <c r="L29" s="81">
        <v>1</v>
      </c>
      <c r="M29" s="81">
        <f t="shared" ref="M29:M73" si="18">U28</f>
        <v>-1</v>
      </c>
      <c r="N29" s="81">
        <f t="shared" ref="N29:N73" si="19">IF(K29&gt;=0,1,0)</f>
        <v>0</v>
      </c>
      <c r="O29" s="81">
        <f t="shared" ref="O29:O73" si="20">E29-N29</f>
        <v>0</v>
      </c>
      <c r="P29" s="82" t="str">
        <f t="shared" si="7"/>
        <v>ACERTOU!</v>
      </c>
      <c r="R29" s="81">
        <f>$W$2*O29*B29+G29</f>
        <v>0</v>
      </c>
      <c r="S29" s="81">
        <f>$W$2*O29*C29+H29</f>
        <v>-1</v>
      </c>
      <c r="T29" s="81">
        <f>$W$2*O29*D29+I29</f>
        <v>1</v>
      </c>
      <c r="U29" s="81">
        <f>$W$2*O29*L29+M29</f>
        <v>-1</v>
      </c>
    </row>
    <row r="30" spans="1:21" x14ac:dyDescent="0.25">
      <c r="A30" s="85"/>
      <c r="B30" s="81">
        <v>0</v>
      </c>
      <c r="C30" s="81">
        <v>1</v>
      </c>
      <c r="D30" s="81">
        <v>1</v>
      </c>
      <c r="E30" s="81">
        <v>0</v>
      </c>
      <c r="G30" s="81">
        <f t="shared" si="14"/>
        <v>0</v>
      </c>
      <c r="H30" s="81">
        <f t="shared" si="15"/>
        <v>-1</v>
      </c>
      <c r="I30" s="81">
        <f t="shared" si="16"/>
        <v>1</v>
      </c>
      <c r="K30" s="81">
        <f t="shared" si="17"/>
        <v>-1</v>
      </c>
      <c r="L30" s="81">
        <v>1</v>
      </c>
      <c r="M30" s="81">
        <f t="shared" si="18"/>
        <v>-1</v>
      </c>
      <c r="N30" s="81">
        <f t="shared" si="19"/>
        <v>0</v>
      </c>
      <c r="O30" s="81">
        <f t="shared" si="20"/>
        <v>0</v>
      </c>
      <c r="P30" s="82" t="str">
        <f t="shared" si="7"/>
        <v>ACERTOU!</v>
      </c>
      <c r="R30" s="81">
        <f>$W$2*O30*B30+G30</f>
        <v>0</v>
      </c>
      <c r="S30" s="81">
        <f>$W$2*O30*C30+H30</f>
        <v>-1</v>
      </c>
      <c r="T30" s="81">
        <f>$W$2*O30*D30+I30</f>
        <v>1</v>
      </c>
      <c r="U30" s="81">
        <f>$W$2*O30*L30+M30</f>
        <v>-1</v>
      </c>
    </row>
    <row r="31" spans="1:21" x14ac:dyDescent="0.25">
      <c r="A31" s="85"/>
      <c r="B31" s="81">
        <v>0</v>
      </c>
      <c r="C31" s="81">
        <v>1</v>
      </c>
      <c r="D31" s="81">
        <v>1</v>
      </c>
      <c r="E31" s="81">
        <v>0</v>
      </c>
      <c r="G31" s="81">
        <f t="shared" si="14"/>
        <v>0</v>
      </c>
      <c r="H31" s="81">
        <f t="shared" si="15"/>
        <v>-1</v>
      </c>
      <c r="I31" s="81">
        <f t="shared" si="16"/>
        <v>1</v>
      </c>
      <c r="K31" s="81">
        <f t="shared" si="17"/>
        <v>-1</v>
      </c>
      <c r="L31" s="81">
        <v>1</v>
      </c>
      <c r="M31" s="81">
        <f t="shared" si="18"/>
        <v>-1</v>
      </c>
      <c r="N31" s="81">
        <f t="shared" si="19"/>
        <v>0</v>
      </c>
      <c r="O31" s="81">
        <f t="shared" si="20"/>
        <v>0</v>
      </c>
      <c r="P31" s="82" t="str">
        <f t="shared" si="7"/>
        <v>ACERTOU!</v>
      </c>
      <c r="R31" s="81">
        <f>$W$2*O31*B31+G31</f>
        <v>0</v>
      </c>
      <c r="S31" s="81">
        <f>$W$2*O31*C31+H31</f>
        <v>-1</v>
      </c>
      <c r="T31" s="81">
        <f>$W$2*O31*D31+I31</f>
        <v>1</v>
      </c>
      <c r="U31" s="81">
        <f>$W$2*O31*L31+M31</f>
        <v>-1</v>
      </c>
    </row>
    <row r="32" spans="1:21" x14ac:dyDescent="0.25">
      <c r="A32" s="85"/>
      <c r="B32" s="81">
        <v>0</v>
      </c>
      <c r="C32" s="81">
        <v>1</v>
      </c>
      <c r="D32" s="81">
        <v>1</v>
      </c>
      <c r="E32" s="81">
        <v>0</v>
      </c>
      <c r="G32" s="81">
        <f t="shared" si="14"/>
        <v>0</v>
      </c>
      <c r="H32" s="81">
        <f t="shared" si="15"/>
        <v>-1</v>
      </c>
      <c r="I32" s="81">
        <f t="shared" si="16"/>
        <v>1</v>
      </c>
      <c r="K32" s="81">
        <f t="shared" si="17"/>
        <v>-1</v>
      </c>
      <c r="L32" s="81">
        <v>1</v>
      </c>
      <c r="M32" s="81">
        <f t="shared" si="18"/>
        <v>-1</v>
      </c>
      <c r="N32" s="81">
        <f t="shared" si="19"/>
        <v>0</v>
      </c>
      <c r="O32" s="81">
        <f t="shared" si="20"/>
        <v>0</v>
      </c>
      <c r="P32" s="82" t="str">
        <f t="shared" si="7"/>
        <v>ACERTOU!</v>
      </c>
      <c r="R32" s="81">
        <f>$W$2*O32*B32+G32</f>
        <v>0</v>
      </c>
      <c r="S32" s="81">
        <f>$W$2*O32*C32+H32</f>
        <v>-1</v>
      </c>
      <c r="T32" s="81">
        <f>$W$2*O32*D32+I32</f>
        <v>1</v>
      </c>
      <c r="U32" s="81">
        <f>$W$2*O32*L32+M32</f>
        <v>-1</v>
      </c>
    </row>
    <row r="33" spans="1:21" x14ac:dyDescent="0.25">
      <c r="A33" s="85"/>
      <c r="B33" s="81">
        <v>0</v>
      </c>
      <c r="C33" s="81">
        <v>1</v>
      </c>
      <c r="D33" s="81">
        <v>1</v>
      </c>
      <c r="E33" s="81">
        <v>0</v>
      </c>
      <c r="G33" s="81">
        <f t="shared" si="14"/>
        <v>0</v>
      </c>
      <c r="H33" s="81">
        <f t="shared" si="15"/>
        <v>-1</v>
      </c>
      <c r="I33" s="81">
        <f t="shared" si="16"/>
        <v>1</v>
      </c>
      <c r="K33" s="81">
        <f t="shared" si="17"/>
        <v>-1</v>
      </c>
      <c r="L33" s="81">
        <v>1</v>
      </c>
      <c r="M33" s="81">
        <f t="shared" si="18"/>
        <v>-1</v>
      </c>
      <c r="N33" s="81">
        <f t="shared" si="19"/>
        <v>0</v>
      </c>
      <c r="O33" s="81">
        <f t="shared" si="20"/>
        <v>0</v>
      </c>
      <c r="P33" s="82" t="str">
        <f t="shared" si="7"/>
        <v>ACERTOU!</v>
      </c>
      <c r="R33" s="81">
        <f>$W$2*O33*B33+G33</f>
        <v>0</v>
      </c>
      <c r="S33" s="81">
        <f>$W$2*O33*C33+H33</f>
        <v>-1</v>
      </c>
      <c r="T33" s="81">
        <f>$W$2*O33*D33+I33</f>
        <v>1</v>
      </c>
      <c r="U33" s="81">
        <f>$W$2*O33*L33+M33</f>
        <v>-1</v>
      </c>
    </row>
    <row r="34" spans="1:21" x14ac:dyDescent="0.25">
      <c r="A34" s="85"/>
      <c r="B34" s="81">
        <v>0</v>
      </c>
      <c r="C34" s="81">
        <v>1</v>
      </c>
      <c r="D34" s="81">
        <v>1</v>
      </c>
      <c r="E34" s="81">
        <v>0</v>
      </c>
      <c r="G34" s="81">
        <f t="shared" si="14"/>
        <v>0</v>
      </c>
      <c r="H34" s="81">
        <f t="shared" si="15"/>
        <v>-1</v>
      </c>
      <c r="I34" s="81">
        <f t="shared" si="16"/>
        <v>1</v>
      </c>
      <c r="K34" s="81">
        <f t="shared" si="17"/>
        <v>-1</v>
      </c>
      <c r="L34" s="81">
        <v>1</v>
      </c>
      <c r="M34" s="81">
        <f t="shared" si="18"/>
        <v>-1</v>
      </c>
      <c r="N34" s="81">
        <f t="shared" si="19"/>
        <v>0</v>
      </c>
      <c r="O34" s="81">
        <f t="shared" si="20"/>
        <v>0</v>
      </c>
      <c r="P34" s="82" t="str">
        <f t="shared" si="7"/>
        <v>ACERTOU!</v>
      </c>
      <c r="R34" s="81">
        <f>$W$2*O34*B34+G34</f>
        <v>0</v>
      </c>
      <c r="S34" s="81">
        <f>$W$2*O34*C34+H34</f>
        <v>-1</v>
      </c>
      <c r="T34" s="81">
        <f>$W$2*O34*D34+I34</f>
        <v>1</v>
      </c>
      <c r="U34" s="81">
        <f>$W$2*O34*L34+M34</f>
        <v>-1</v>
      </c>
    </row>
    <row r="35" spans="1:21" x14ac:dyDescent="0.25">
      <c r="A35" s="85"/>
      <c r="B35" s="81">
        <v>0</v>
      </c>
      <c r="C35" s="81">
        <v>1</v>
      </c>
      <c r="D35" s="81">
        <v>1</v>
      </c>
      <c r="E35" s="81">
        <v>0</v>
      </c>
      <c r="G35" s="81">
        <f t="shared" si="14"/>
        <v>0</v>
      </c>
      <c r="H35" s="81">
        <f t="shared" si="15"/>
        <v>-1</v>
      </c>
      <c r="I35" s="81">
        <f t="shared" si="16"/>
        <v>1</v>
      </c>
      <c r="K35" s="81">
        <f t="shared" si="17"/>
        <v>-1</v>
      </c>
      <c r="L35" s="81">
        <v>1</v>
      </c>
      <c r="M35" s="81">
        <f t="shared" si="18"/>
        <v>-1</v>
      </c>
      <c r="N35" s="81">
        <f t="shared" si="19"/>
        <v>0</v>
      </c>
      <c r="O35" s="81">
        <f t="shared" si="20"/>
        <v>0</v>
      </c>
      <c r="P35" s="82" t="str">
        <f t="shared" si="7"/>
        <v>ACERTOU!</v>
      </c>
      <c r="R35" s="81">
        <f>$W$2*O35*B35+G35</f>
        <v>0</v>
      </c>
      <c r="S35" s="81">
        <f>$W$2*O35*C35+H35</f>
        <v>-1</v>
      </c>
      <c r="T35" s="81">
        <f>$W$2*O35*D35+I35</f>
        <v>1</v>
      </c>
      <c r="U35" s="81">
        <f>$W$2*O35*L35+M35</f>
        <v>-1</v>
      </c>
    </row>
    <row r="36" spans="1:21" x14ac:dyDescent="0.25">
      <c r="A36" s="85"/>
      <c r="B36" s="81">
        <v>0</v>
      </c>
      <c r="C36" s="81">
        <v>1</v>
      </c>
      <c r="D36" s="81">
        <v>1</v>
      </c>
      <c r="E36" s="81">
        <v>0</v>
      </c>
      <c r="G36" s="81">
        <f t="shared" si="14"/>
        <v>0</v>
      </c>
      <c r="H36" s="81">
        <f t="shared" si="15"/>
        <v>-1</v>
      </c>
      <c r="I36" s="81">
        <f t="shared" si="16"/>
        <v>1</v>
      </c>
      <c r="K36" s="81">
        <f t="shared" si="17"/>
        <v>-1</v>
      </c>
      <c r="L36" s="81">
        <v>1</v>
      </c>
      <c r="M36" s="81">
        <f t="shared" si="18"/>
        <v>-1</v>
      </c>
      <c r="N36" s="81">
        <f t="shared" si="19"/>
        <v>0</v>
      </c>
      <c r="O36" s="81">
        <f t="shared" si="20"/>
        <v>0</v>
      </c>
      <c r="P36" s="82" t="str">
        <f t="shared" si="7"/>
        <v>ACERTOU!</v>
      </c>
      <c r="R36" s="81">
        <f>$W$2*O36*B36+G36</f>
        <v>0</v>
      </c>
      <c r="S36" s="81">
        <f>$W$2*O36*C36+H36</f>
        <v>-1</v>
      </c>
      <c r="T36" s="81">
        <f>$W$2*O36*D36+I36</f>
        <v>1</v>
      </c>
      <c r="U36" s="81">
        <f>$W$2*O36*L36+M36</f>
        <v>-1</v>
      </c>
    </row>
    <row r="37" spans="1:21" ht="16.5" thickBot="1" x14ac:dyDescent="0.3">
      <c r="A37" s="86"/>
      <c r="B37" s="81">
        <v>0</v>
      </c>
      <c r="C37" s="81">
        <v>1</v>
      </c>
      <c r="D37" s="81">
        <v>1</v>
      </c>
      <c r="E37" s="81">
        <v>0</v>
      </c>
      <c r="G37" s="81">
        <f t="shared" si="14"/>
        <v>0</v>
      </c>
      <c r="H37" s="81">
        <f t="shared" si="15"/>
        <v>-1</v>
      </c>
      <c r="I37" s="81">
        <f t="shared" si="16"/>
        <v>1</v>
      </c>
      <c r="K37" s="81">
        <f t="shared" si="17"/>
        <v>-1</v>
      </c>
      <c r="L37" s="81">
        <v>1</v>
      </c>
      <c r="M37" s="81">
        <f t="shared" si="18"/>
        <v>-1</v>
      </c>
      <c r="N37" s="81">
        <f t="shared" si="19"/>
        <v>0</v>
      </c>
      <c r="O37" s="81">
        <f t="shared" si="20"/>
        <v>0</v>
      </c>
      <c r="P37" s="82" t="str">
        <f t="shared" si="7"/>
        <v>ACERTOU!</v>
      </c>
      <c r="R37" s="81">
        <f>$W$2*O37*B37+G37</f>
        <v>0</v>
      </c>
      <c r="S37" s="81">
        <f>$W$2*O37*C37+H37</f>
        <v>-1</v>
      </c>
      <c r="T37" s="81">
        <f>$W$2*O37*D37+I37</f>
        <v>1</v>
      </c>
      <c r="U37" s="81">
        <f>$W$2*O37*L37+M37</f>
        <v>-1</v>
      </c>
    </row>
    <row r="38" spans="1:21" x14ac:dyDescent="0.25">
      <c r="A38" s="84" t="s">
        <v>6</v>
      </c>
      <c r="B38" s="81">
        <v>1</v>
      </c>
      <c r="C38" s="81">
        <v>0</v>
      </c>
      <c r="D38" s="81">
        <v>0</v>
      </c>
      <c r="E38" s="81">
        <v>1</v>
      </c>
      <c r="G38" s="81">
        <f t="shared" si="14"/>
        <v>0</v>
      </c>
      <c r="H38" s="81">
        <f t="shared" si="15"/>
        <v>-1</v>
      </c>
      <c r="I38" s="81">
        <f t="shared" si="16"/>
        <v>1</v>
      </c>
      <c r="K38" s="81">
        <f t="shared" si="17"/>
        <v>-1</v>
      </c>
      <c r="L38" s="81">
        <v>1</v>
      </c>
      <c r="M38" s="81">
        <f t="shared" si="18"/>
        <v>-1</v>
      </c>
      <c r="N38" s="81">
        <f t="shared" si="19"/>
        <v>0</v>
      </c>
      <c r="O38" s="81">
        <f t="shared" si="20"/>
        <v>1</v>
      </c>
      <c r="P38" s="82" t="str">
        <f t="shared" si="7"/>
        <v>ERROU!</v>
      </c>
      <c r="R38" s="81">
        <f>$W$2*O38*B38+G38</f>
        <v>1</v>
      </c>
      <c r="S38" s="81">
        <f>$W$2*O38*C38+H38</f>
        <v>-1</v>
      </c>
      <c r="T38" s="81">
        <f>$W$2*O38*D38+I38</f>
        <v>1</v>
      </c>
      <c r="U38" s="81">
        <f>$W$2*O38*L38+M38</f>
        <v>0</v>
      </c>
    </row>
    <row r="39" spans="1:21" x14ac:dyDescent="0.25">
      <c r="A39" s="85"/>
      <c r="B39" s="81">
        <v>1</v>
      </c>
      <c r="C39" s="81">
        <v>0</v>
      </c>
      <c r="D39" s="81">
        <v>0</v>
      </c>
      <c r="E39" s="81">
        <v>1</v>
      </c>
      <c r="G39" s="81">
        <f t="shared" si="14"/>
        <v>1</v>
      </c>
      <c r="H39" s="81">
        <f t="shared" si="15"/>
        <v>-1</v>
      </c>
      <c r="I39" s="81">
        <f t="shared" si="16"/>
        <v>1</v>
      </c>
      <c r="K39" s="81">
        <f t="shared" si="17"/>
        <v>1</v>
      </c>
      <c r="L39" s="81">
        <v>1</v>
      </c>
      <c r="M39" s="81">
        <f t="shared" si="18"/>
        <v>0</v>
      </c>
      <c r="N39" s="81">
        <f t="shared" si="19"/>
        <v>1</v>
      </c>
      <c r="O39" s="81">
        <f t="shared" si="20"/>
        <v>0</v>
      </c>
      <c r="P39" s="82" t="str">
        <f t="shared" si="7"/>
        <v>ACERTOU!</v>
      </c>
      <c r="R39" s="81">
        <f>$W$2*O39*B39+G39</f>
        <v>1</v>
      </c>
      <c r="S39" s="81">
        <f>$W$2*O39*C39+H39</f>
        <v>-1</v>
      </c>
      <c r="T39" s="81">
        <f>$W$2*O39*D39+I39</f>
        <v>1</v>
      </c>
      <c r="U39" s="81">
        <f>$W$2*O39*L39+M39</f>
        <v>0</v>
      </c>
    </row>
    <row r="40" spans="1:21" x14ac:dyDescent="0.25">
      <c r="A40" s="85"/>
      <c r="B40" s="81">
        <v>1</v>
      </c>
      <c r="C40" s="81">
        <v>0</v>
      </c>
      <c r="D40" s="81">
        <v>0</v>
      </c>
      <c r="E40" s="81">
        <v>1</v>
      </c>
      <c r="G40" s="81">
        <f t="shared" si="14"/>
        <v>1</v>
      </c>
      <c r="H40" s="81">
        <f t="shared" si="15"/>
        <v>-1</v>
      </c>
      <c r="I40" s="81">
        <f t="shared" si="16"/>
        <v>1</v>
      </c>
      <c r="K40" s="81">
        <f t="shared" si="17"/>
        <v>1</v>
      </c>
      <c r="L40" s="81">
        <v>1</v>
      </c>
      <c r="M40" s="81">
        <f t="shared" si="18"/>
        <v>0</v>
      </c>
      <c r="N40" s="81">
        <f t="shared" si="19"/>
        <v>1</v>
      </c>
      <c r="O40" s="81">
        <f t="shared" si="20"/>
        <v>0</v>
      </c>
      <c r="P40" s="82" t="str">
        <f t="shared" si="7"/>
        <v>ACERTOU!</v>
      </c>
      <c r="R40" s="81">
        <f>$W$2*O40*B40+G40</f>
        <v>1</v>
      </c>
      <c r="S40" s="81">
        <f>$W$2*O40*C40+H40</f>
        <v>-1</v>
      </c>
      <c r="T40" s="81">
        <f>$W$2*O40*D40+I40</f>
        <v>1</v>
      </c>
      <c r="U40" s="81">
        <f>$W$2*O40*L40+M40</f>
        <v>0</v>
      </c>
    </row>
    <row r="41" spans="1:21" x14ac:dyDescent="0.25">
      <c r="A41" s="85"/>
      <c r="B41" s="81">
        <v>1</v>
      </c>
      <c r="C41" s="81">
        <v>0</v>
      </c>
      <c r="D41" s="81">
        <v>0</v>
      </c>
      <c r="E41" s="81">
        <v>1</v>
      </c>
      <c r="G41" s="81">
        <f t="shared" si="14"/>
        <v>1</v>
      </c>
      <c r="H41" s="81">
        <f t="shared" si="15"/>
        <v>-1</v>
      </c>
      <c r="I41" s="81">
        <f t="shared" si="16"/>
        <v>1</v>
      </c>
      <c r="K41" s="81">
        <f t="shared" si="17"/>
        <v>1</v>
      </c>
      <c r="L41" s="81">
        <v>1</v>
      </c>
      <c r="M41" s="81">
        <f t="shared" si="18"/>
        <v>0</v>
      </c>
      <c r="N41" s="81">
        <f t="shared" si="19"/>
        <v>1</v>
      </c>
      <c r="O41" s="81">
        <f t="shared" si="20"/>
        <v>0</v>
      </c>
      <c r="P41" s="82" t="str">
        <f t="shared" si="7"/>
        <v>ACERTOU!</v>
      </c>
      <c r="R41" s="81">
        <f>$W$2*O41*B41+G41</f>
        <v>1</v>
      </c>
      <c r="S41" s="81">
        <f>$W$2*O41*C41+H41</f>
        <v>-1</v>
      </c>
      <c r="T41" s="81">
        <f>$W$2*O41*D41+I41</f>
        <v>1</v>
      </c>
      <c r="U41" s="81">
        <f>$W$2*O41*L41+M41</f>
        <v>0</v>
      </c>
    </row>
    <row r="42" spans="1:21" x14ac:dyDescent="0.25">
      <c r="A42" s="85"/>
      <c r="B42" s="81">
        <v>1</v>
      </c>
      <c r="C42" s="81">
        <v>0</v>
      </c>
      <c r="D42" s="81">
        <v>0</v>
      </c>
      <c r="E42" s="81">
        <v>1</v>
      </c>
      <c r="G42" s="81">
        <f t="shared" si="14"/>
        <v>1</v>
      </c>
      <c r="H42" s="81">
        <f t="shared" si="15"/>
        <v>-1</v>
      </c>
      <c r="I42" s="81">
        <f t="shared" si="16"/>
        <v>1</v>
      </c>
      <c r="K42" s="81">
        <f t="shared" si="17"/>
        <v>1</v>
      </c>
      <c r="L42" s="81">
        <v>1</v>
      </c>
      <c r="M42" s="81">
        <f t="shared" si="18"/>
        <v>0</v>
      </c>
      <c r="N42" s="81">
        <f t="shared" si="19"/>
        <v>1</v>
      </c>
      <c r="O42" s="81">
        <f t="shared" si="20"/>
        <v>0</v>
      </c>
      <c r="P42" s="82" t="str">
        <f t="shared" si="7"/>
        <v>ACERTOU!</v>
      </c>
      <c r="R42" s="81">
        <f>$W$2*O42*B42+G42</f>
        <v>1</v>
      </c>
      <c r="S42" s="81">
        <f>$W$2*O42*C42+H42</f>
        <v>-1</v>
      </c>
      <c r="T42" s="81">
        <f>$W$2*O42*D42+I42</f>
        <v>1</v>
      </c>
      <c r="U42" s="81">
        <f>$W$2*O42*L42+M42</f>
        <v>0</v>
      </c>
    </row>
    <row r="43" spans="1:21" x14ac:dyDescent="0.25">
      <c r="A43" s="85"/>
      <c r="B43" s="81">
        <v>1</v>
      </c>
      <c r="C43" s="81">
        <v>0</v>
      </c>
      <c r="D43" s="81">
        <v>0</v>
      </c>
      <c r="E43" s="81">
        <v>1</v>
      </c>
      <c r="G43" s="81">
        <f t="shared" si="14"/>
        <v>1</v>
      </c>
      <c r="H43" s="81">
        <f t="shared" si="15"/>
        <v>-1</v>
      </c>
      <c r="I43" s="81">
        <f t="shared" si="16"/>
        <v>1</v>
      </c>
      <c r="K43" s="81">
        <f t="shared" si="17"/>
        <v>1</v>
      </c>
      <c r="L43" s="81">
        <v>1</v>
      </c>
      <c r="M43" s="81">
        <f t="shared" si="18"/>
        <v>0</v>
      </c>
      <c r="N43" s="81">
        <f t="shared" si="19"/>
        <v>1</v>
      </c>
      <c r="O43" s="81">
        <f t="shared" si="20"/>
        <v>0</v>
      </c>
      <c r="P43" s="82" t="str">
        <f t="shared" si="7"/>
        <v>ACERTOU!</v>
      </c>
      <c r="R43" s="81">
        <f>$W$2*O43*B43+G43</f>
        <v>1</v>
      </c>
      <c r="S43" s="81">
        <f>$W$2*O43*C43+H43</f>
        <v>-1</v>
      </c>
      <c r="T43" s="81">
        <f>$W$2*O43*D43+I43</f>
        <v>1</v>
      </c>
      <c r="U43" s="81">
        <f>$W$2*O43*L43+M43</f>
        <v>0</v>
      </c>
    </row>
    <row r="44" spans="1:21" x14ac:dyDescent="0.25">
      <c r="A44" s="85"/>
      <c r="B44" s="81">
        <v>1</v>
      </c>
      <c r="C44" s="81">
        <v>0</v>
      </c>
      <c r="D44" s="81">
        <v>0</v>
      </c>
      <c r="E44" s="81">
        <v>1</v>
      </c>
      <c r="G44" s="81">
        <f t="shared" si="14"/>
        <v>1</v>
      </c>
      <c r="H44" s="81">
        <f t="shared" si="15"/>
        <v>-1</v>
      </c>
      <c r="I44" s="81">
        <f t="shared" si="16"/>
        <v>1</v>
      </c>
      <c r="K44" s="81">
        <f t="shared" si="17"/>
        <v>1</v>
      </c>
      <c r="L44" s="81">
        <v>1</v>
      </c>
      <c r="M44" s="81">
        <f t="shared" si="18"/>
        <v>0</v>
      </c>
      <c r="N44" s="81">
        <f t="shared" si="19"/>
        <v>1</v>
      </c>
      <c r="O44" s="81">
        <f t="shared" si="20"/>
        <v>0</v>
      </c>
      <c r="P44" s="82" t="str">
        <f t="shared" si="7"/>
        <v>ACERTOU!</v>
      </c>
      <c r="R44" s="81">
        <f>$W$2*O44*B44+G44</f>
        <v>1</v>
      </c>
      <c r="S44" s="81">
        <f>$W$2*O44*C44+H44</f>
        <v>-1</v>
      </c>
      <c r="T44" s="81">
        <f>$W$2*O44*D44+I44</f>
        <v>1</v>
      </c>
      <c r="U44" s="81">
        <f>$W$2*O44*L44+M44</f>
        <v>0</v>
      </c>
    </row>
    <row r="45" spans="1:21" x14ac:dyDescent="0.25">
      <c r="A45" s="85"/>
      <c r="B45" s="81">
        <v>1</v>
      </c>
      <c r="C45" s="81">
        <v>0</v>
      </c>
      <c r="D45" s="81">
        <v>0</v>
      </c>
      <c r="E45" s="81">
        <v>1</v>
      </c>
      <c r="G45" s="81">
        <f t="shared" si="14"/>
        <v>1</v>
      </c>
      <c r="H45" s="81">
        <f t="shared" si="15"/>
        <v>-1</v>
      </c>
      <c r="I45" s="81">
        <f t="shared" si="16"/>
        <v>1</v>
      </c>
      <c r="K45" s="81">
        <f t="shared" si="17"/>
        <v>1</v>
      </c>
      <c r="L45" s="81">
        <v>1</v>
      </c>
      <c r="M45" s="81">
        <f t="shared" si="18"/>
        <v>0</v>
      </c>
      <c r="N45" s="81">
        <f t="shared" si="19"/>
        <v>1</v>
      </c>
      <c r="O45" s="81">
        <f t="shared" si="20"/>
        <v>0</v>
      </c>
      <c r="P45" s="82" t="str">
        <f t="shared" si="7"/>
        <v>ACERTOU!</v>
      </c>
      <c r="R45" s="81">
        <f>$W$2*O45*B45+G45</f>
        <v>1</v>
      </c>
      <c r="S45" s="81">
        <f>$W$2*O45*C45+H45</f>
        <v>-1</v>
      </c>
      <c r="T45" s="81">
        <f>$W$2*O45*D45+I45</f>
        <v>1</v>
      </c>
      <c r="U45" s="81">
        <f>$W$2*O45*L45+M45</f>
        <v>0</v>
      </c>
    </row>
    <row r="46" spans="1:21" ht="16.5" thickBot="1" x14ac:dyDescent="0.3">
      <c r="A46" s="86"/>
      <c r="B46" s="81">
        <v>1</v>
      </c>
      <c r="C46" s="81">
        <v>0</v>
      </c>
      <c r="D46" s="81">
        <v>0</v>
      </c>
      <c r="E46" s="81">
        <v>1</v>
      </c>
      <c r="G46" s="81">
        <f t="shared" si="14"/>
        <v>1</v>
      </c>
      <c r="H46" s="81">
        <f t="shared" si="15"/>
        <v>-1</v>
      </c>
      <c r="I46" s="81">
        <f t="shared" si="16"/>
        <v>1</v>
      </c>
      <c r="K46" s="81">
        <f t="shared" si="17"/>
        <v>1</v>
      </c>
      <c r="L46" s="81">
        <v>1</v>
      </c>
      <c r="M46" s="81">
        <f t="shared" si="18"/>
        <v>0</v>
      </c>
      <c r="N46" s="81">
        <f t="shared" si="19"/>
        <v>1</v>
      </c>
      <c r="O46" s="81">
        <f t="shared" si="20"/>
        <v>0</v>
      </c>
      <c r="P46" s="82" t="str">
        <f t="shared" si="7"/>
        <v>ACERTOU!</v>
      </c>
      <c r="R46" s="81">
        <f>$W$2*O46*B46+G46</f>
        <v>1</v>
      </c>
      <c r="S46" s="81">
        <f>$W$2*O46*C46+H46</f>
        <v>-1</v>
      </c>
      <c r="T46" s="81">
        <f>$W$2*O46*D46+I46</f>
        <v>1</v>
      </c>
      <c r="U46" s="81">
        <f>$W$2*O46*L46+M46</f>
        <v>0</v>
      </c>
    </row>
    <row r="47" spans="1:21" x14ac:dyDescent="0.25">
      <c r="A47" s="84" t="s">
        <v>9</v>
      </c>
      <c r="B47" s="81">
        <v>1</v>
      </c>
      <c r="C47" s="81">
        <v>0</v>
      </c>
      <c r="D47" s="81">
        <v>1</v>
      </c>
      <c r="E47" s="81">
        <v>0</v>
      </c>
      <c r="G47" s="81">
        <f t="shared" si="14"/>
        <v>1</v>
      </c>
      <c r="H47" s="81">
        <f t="shared" si="15"/>
        <v>-1</v>
      </c>
      <c r="I47" s="81">
        <f t="shared" si="16"/>
        <v>1</v>
      </c>
      <c r="K47" s="81">
        <f t="shared" si="17"/>
        <v>2</v>
      </c>
      <c r="L47" s="81">
        <v>1</v>
      </c>
      <c r="M47" s="81">
        <f t="shared" si="18"/>
        <v>0</v>
      </c>
      <c r="N47" s="81">
        <f t="shared" si="19"/>
        <v>1</v>
      </c>
      <c r="O47" s="81">
        <f t="shared" si="20"/>
        <v>-1</v>
      </c>
      <c r="P47" s="82" t="str">
        <f t="shared" si="7"/>
        <v>ERROU!</v>
      </c>
      <c r="R47" s="81">
        <f>$W$2*O47*B47+G47</f>
        <v>0</v>
      </c>
      <c r="S47" s="81">
        <f>$W$2*O47*C47+H47</f>
        <v>-1</v>
      </c>
      <c r="T47" s="81">
        <f>$W$2*O47*D47+I47</f>
        <v>0</v>
      </c>
      <c r="U47" s="81">
        <f>$W$2*O47*L47+M47</f>
        <v>-1</v>
      </c>
    </row>
    <row r="48" spans="1:21" x14ac:dyDescent="0.25">
      <c r="A48" s="85"/>
      <c r="B48" s="81">
        <v>1</v>
      </c>
      <c r="C48" s="81">
        <v>0</v>
      </c>
      <c r="D48" s="81">
        <v>1</v>
      </c>
      <c r="E48" s="81">
        <v>0</v>
      </c>
      <c r="G48" s="81">
        <f t="shared" si="14"/>
        <v>0</v>
      </c>
      <c r="H48" s="81">
        <f t="shared" si="15"/>
        <v>-1</v>
      </c>
      <c r="I48" s="81">
        <f t="shared" si="16"/>
        <v>0</v>
      </c>
      <c r="K48" s="81">
        <f t="shared" si="17"/>
        <v>-1</v>
      </c>
      <c r="L48" s="81">
        <v>1</v>
      </c>
      <c r="M48" s="81">
        <f t="shared" si="18"/>
        <v>-1</v>
      </c>
      <c r="N48" s="81">
        <f t="shared" si="19"/>
        <v>0</v>
      </c>
      <c r="O48" s="81">
        <f t="shared" si="20"/>
        <v>0</v>
      </c>
      <c r="P48" s="82" t="str">
        <f t="shared" si="7"/>
        <v>ACERTOU!</v>
      </c>
      <c r="R48" s="81">
        <f>$W$2*O48*B48+G48</f>
        <v>0</v>
      </c>
      <c r="S48" s="81">
        <f>$W$2*O48*C48+H48</f>
        <v>-1</v>
      </c>
      <c r="T48" s="81">
        <f>$W$2*O48*D48+I48</f>
        <v>0</v>
      </c>
      <c r="U48" s="81">
        <f>$W$2*O48*L48+M48</f>
        <v>-1</v>
      </c>
    </row>
    <row r="49" spans="1:21" x14ac:dyDescent="0.25">
      <c r="A49" s="85"/>
      <c r="B49" s="81">
        <v>1</v>
      </c>
      <c r="C49" s="81">
        <v>0</v>
      </c>
      <c r="D49" s="81">
        <v>1</v>
      </c>
      <c r="E49" s="81">
        <v>0</v>
      </c>
      <c r="G49" s="81">
        <f t="shared" si="14"/>
        <v>0</v>
      </c>
      <c r="H49" s="81">
        <f t="shared" si="15"/>
        <v>-1</v>
      </c>
      <c r="I49" s="81">
        <f t="shared" si="16"/>
        <v>0</v>
      </c>
      <c r="K49" s="81">
        <f t="shared" si="17"/>
        <v>-1</v>
      </c>
      <c r="L49" s="81">
        <v>1</v>
      </c>
      <c r="M49" s="81">
        <f t="shared" si="18"/>
        <v>-1</v>
      </c>
      <c r="N49" s="81">
        <f t="shared" si="19"/>
        <v>0</v>
      </c>
      <c r="O49" s="81">
        <f t="shared" si="20"/>
        <v>0</v>
      </c>
      <c r="P49" s="82" t="str">
        <f t="shared" si="7"/>
        <v>ACERTOU!</v>
      </c>
      <c r="R49" s="81">
        <f>$W$2*O49*B49+G49</f>
        <v>0</v>
      </c>
      <c r="S49" s="81">
        <f>$W$2*O49*C49+H49</f>
        <v>-1</v>
      </c>
      <c r="T49" s="81">
        <f>$W$2*O49*D49+I49</f>
        <v>0</v>
      </c>
      <c r="U49" s="81">
        <f>$W$2*O49*L49+M49</f>
        <v>-1</v>
      </c>
    </row>
    <row r="50" spans="1:21" x14ac:dyDescent="0.25">
      <c r="A50" s="85"/>
      <c r="B50" s="81">
        <v>1</v>
      </c>
      <c r="C50" s="81">
        <v>0</v>
      </c>
      <c r="D50" s="81">
        <v>1</v>
      </c>
      <c r="E50" s="81">
        <v>0</v>
      </c>
      <c r="G50" s="81">
        <f t="shared" si="14"/>
        <v>0</v>
      </c>
      <c r="H50" s="81">
        <f t="shared" si="15"/>
        <v>-1</v>
      </c>
      <c r="I50" s="81">
        <f t="shared" si="16"/>
        <v>0</v>
      </c>
      <c r="K50" s="81">
        <f t="shared" si="17"/>
        <v>-1</v>
      </c>
      <c r="L50" s="81">
        <v>1</v>
      </c>
      <c r="M50" s="81">
        <f t="shared" si="18"/>
        <v>-1</v>
      </c>
      <c r="N50" s="81">
        <f t="shared" si="19"/>
        <v>0</v>
      </c>
      <c r="O50" s="81">
        <f t="shared" si="20"/>
        <v>0</v>
      </c>
      <c r="P50" s="82" t="str">
        <f t="shared" si="7"/>
        <v>ACERTOU!</v>
      </c>
      <c r="R50" s="81">
        <f>$W$2*O50*B50+G50</f>
        <v>0</v>
      </c>
      <c r="S50" s="81">
        <f>$W$2*O50*C50+H50</f>
        <v>-1</v>
      </c>
      <c r="T50" s="81">
        <f>$W$2*O50*D50+I50</f>
        <v>0</v>
      </c>
      <c r="U50" s="81">
        <f>$W$2*O50*L50+M50</f>
        <v>-1</v>
      </c>
    </row>
    <row r="51" spans="1:21" x14ac:dyDescent="0.25">
      <c r="A51" s="85"/>
      <c r="B51" s="81">
        <v>1</v>
      </c>
      <c r="C51" s="81">
        <v>0</v>
      </c>
      <c r="D51" s="81">
        <v>1</v>
      </c>
      <c r="E51" s="81">
        <v>0</v>
      </c>
      <c r="G51" s="81">
        <f t="shared" si="14"/>
        <v>0</v>
      </c>
      <c r="H51" s="81">
        <f t="shared" si="15"/>
        <v>-1</v>
      </c>
      <c r="I51" s="81">
        <f t="shared" si="16"/>
        <v>0</v>
      </c>
      <c r="K51" s="81">
        <f t="shared" si="17"/>
        <v>-1</v>
      </c>
      <c r="L51" s="81">
        <v>1</v>
      </c>
      <c r="M51" s="81">
        <f t="shared" si="18"/>
        <v>-1</v>
      </c>
      <c r="N51" s="81">
        <f t="shared" si="19"/>
        <v>0</v>
      </c>
      <c r="O51" s="81">
        <f t="shared" si="20"/>
        <v>0</v>
      </c>
      <c r="P51" s="82" t="str">
        <f t="shared" si="7"/>
        <v>ACERTOU!</v>
      </c>
      <c r="R51" s="81">
        <f>$W$2*O51*B51+G51</f>
        <v>0</v>
      </c>
      <c r="S51" s="81">
        <f>$W$2*O51*C51+H51</f>
        <v>-1</v>
      </c>
      <c r="T51" s="81">
        <f>$W$2*O51*D51+I51</f>
        <v>0</v>
      </c>
      <c r="U51" s="81">
        <f>$W$2*O51*L51+M51</f>
        <v>-1</v>
      </c>
    </row>
    <row r="52" spans="1:21" x14ac:dyDescent="0.25">
      <c r="A52" s="85"/>
      <c r="B52" s="81">
        <v>1</v>
      </c>
      <c r="C52" s="81">
        <v>0</v>
      </c>
      <c r="D52" s="81">
        <v>1</v>
      </c>
      <c r="E52" s="81">
        <v>0</v>
      </c>
      <c r="G52" s="81">
        <f t="shared" si="14"/>
        <v>0</v>
      </c>
      <c r="H52" s="81">
        <f t="shared" si="15"/>
        <v>-1</v>
      </c>
      <c r="I52" s="81">
        <f t="shared" si="16"/>
        <v>0</v>
      </c>
      <c r="K52" s="81">
        <f t="shared" si="17"/>
        <v>-1</v>
      </c>
      <c r="L52" s="81">
        <v>1</v>
      </c>
      <c r="M52" s="81">
        <f t="shared" si="18"/>
        <v>-1</v>
      </c>
      <c r="N52" s="81">
        <f t="shared" si="19"/>
        <v>0</v>
      </c>
      <c r="O52" s="81">
        <f t="shared" si="20"/>
        <v>0</v>
      </c>
      <c r="P52" s="82" t="str">
        <f t="shared" si="7"/>
        <v>ACERTOU!</v>
      </c>
      <c r="R52" s="81">
        <f>$W$2*O52*B52+G52</f>
        <v>0</v>
      </c>
      <c r="S52" s="81">
        <f>$W$2*O52*C52+H52</f>
        <v>-1</v>
      </c>
      <c r="T52" s="81">
        <f>$W$2*O52*D52+I52</f>
        <v>0</v>
      </c>
      <c r="U52" s="81">
        <f>$W$2*O52*L52+M52</f>
        <v>-1</v>
      </c>
    </row>
    <row r="53" spans="1:21" x14ac:dyDescent="0.25">
      <c r="A53" s="85"/>
      <c r="B53" s="81">
        <v>1</v>
      </c>
      <c r="C53" s="81">
        <v>0</v>
      </c>
      <c r="D53" s="81">
        <v>1</v>
      </c>
      <c r="E53" s="81">
        <v>0</v>
      </c>
      <c r="G53" s="81">
        <f t="shared" si="14"/>
        <v>0</v>
      </c>
      <c r="H53" s="81">
        <f t="shared" si="15"/>
        <v>-1</v>
      </c>
      <c r="I53" s="81">
        <f t="shared" si="16"/>
        <v>0</v>
      </c>
      <c r="K53" s="81">
        <f t="shared" si="17"/>
        <v>-1</v>
      </c>
      <c r="L53" s="81">
        <v>1</v>
      </c>
      <c r="M53" s="81">
        <f t="shared" si="18"/>
        <v>-1</v>
      </c>
      <c r="N53" s="81">
        <f t="shared" si="19"/>
        <v>0</v>
      </c>
      <c r="O53" s="81">
        <f t="shared" si="20"/>
        <v>0</v>
      </c>
      <c r="P53" s="82" t="str">
        <f t="shared" si="7"/>
        <v>ACERTOU!</v>
      </c>
      <c r="R53" s="81">
        <f>$W$2*O53*B53+G53</f>
        <v>0</v>
      </c>
      <c r="S53" s="81">
        <f>$W$2*O53*C53+H53</f>
        <v>-1</v>
      </c>
      <c r="T53" s="81">
        <f>$W$2*O53*D53+I53</f>
        <v>0</v>
      </c>
      <c r="U53" s="81">
        <f>$W$2*O53*L53+M53</f>
        <v>-1</v>
      </c>
    </row>
    <row r="54" spans="1:21" x14ac:dyDescent="0.25">
      <c r="A54" s="85"/>
      <c r="B54" s="81">
        <v>1</v>
      </c>
      <c r="C54" s="81">
        <v>0</v>
      </c>
      <c r="D54" s="81">
        <v>1</v>
      </c>
      <c r="E54" s="81">
        <v>0</v>
      </c>
      <c r="G54" s="81">
        <f t="shared" si="14"/>
        <v>0</v>
      </c>
      <c r="H54" s="81">
        <f t="shared" si="15"/>
        <v>-1</v>
      </c>
      <c r="I54" s="81">
        <f t="shared" si="16"/>
        <v>0</v>
      </c>
      <c r="K54" s="81">
        <f t="shared" si="17"/>
        <v>-1</v>
      </c>
      <c r="L54" s="81">
        <v>1</v>
      </c>
      <c r="M54" s="81">
        <f t="shared" si="18"/>
        <v>-1</v>
      </c>
      <c r="N54" s="81">
        <f t="shared" si="19"/>
        <v>0</v>
      </c>
      <c r="O54" s="81">
        <f t="shared" si="20"/>
        <v>0</v>
      </c>
      <c r="P54" s="82" t="str">
        <f t="shared" si="7"/>
        <v>ACERTOU!</v>
      </c>
      <c r="R54" s="81">
        <f>$W$2*O54*B54+G54</f>
        <v>0</v>
      </c>
      <c r="S54" s="81">
        <f>$W$2*O54*C54+H54</f>
        <v>-1</v>
      </c>
      <c r="T54" s="81">
        <f>$W$2*O54*D54+I54</f>
        <v>0</v>
      </c>
      <c r="U54" s="81">
        <f>$W$2*O54*L54+M54</f>
        <v>-1</v>
      </c>
    </row>
    <row r="55" spans="1:21" ht="16.5" thickBot="1" x14ac:dyDescent="0.3">
      <c r="A55" s="86"/>
      <c r="B55" s="81">
        <v>1</v>
      </c>
      <c r="C55" s="81">
        <v>0</v>
      </c>
      <c r="D55" s="81">
        <v>1</v>
      </c>
      <c r="E55" s="81">
        <v>0</v>
      </c>
      <c r="G55" s="81">
        <f t="shared" si="14"/>
        <v>0</v>
      </c>
      <c r="H55" s="81">
        <f t="shared" si="15"/>
        <v>-1</v>
      </c>
      <c r="I55" s="81">
        <f t="shared" si="16"/>
        <v>0</v>
      </c>
      <c r="K55" s="81">
        <f t="shared" si="17"/>
        <v>-1</v>
      </c>
      <c r="L55" s="81">
        <v>1</v>
      </c>
      <c r="M55" s="81">
        <f t="shared" si="18"/>
        <v>-1</v>
      </c>
      <c r="N55" s="81">
        <f t="shared" si="19"/>
        <v>0</v>
      </c>
      <c r="O55" s="81">
        <f t="shared" si="20"/>
        <v>0</v>
      </c>
      <c r="P55" s="82" t="str">
        <f t="shared" si="7"/>
        <v>ACERTOU!</v>
      </c>
      <c r="R55" s="81">
        <f>$W$2*O55*B55+G55</f>
        <v>0</v>
      </c>
      <c r="S55" s="81">
        <f>$W$2*O55*C55+H55</f>
        <v>-1</v>
      </c>
      <c r="T55" s="81">
        <f>$W$2*O55*D55+I55</f>
        <v>0</v>
      </c>
      <c r="U55" s="81">
        <f>$W$2*O55*L55+M55</f>
        <v>-1</v>
      </c>
    </row>
    <row r="56" spans="1:21" x14ac:dyDescent="0.25">
      <c r="A56" s="84" t="s">
        <v>10</v>
      </c>
      <c r="B56" s="81">
        <v>1</v>
      </c>
      <c r="C56" s="81">
        <v>1</v>
      </c>
      <c r="D56" s="81">
        <v>0</v>
      </c>
      <c r="E56" s="81">
        <v>0</v>
      </c>
      <c r="G56" s="81">
        <f t="shared" si="14"/>
        <v>0</v>
      </c>
      <c r="H56" s="81">
        <f t="shared" si="15"/>
        <v>-1</v>
      </c>
      <c r="I56" s="81">
        <f t="shared" si="16"/>
        <v>0</v>
      </c>
      <c r="K56" s="81">
        <f t="shared" si="17"/>
        <v>-2</v>
      </c>
      <c r="L56" s="81">
        <v>1</v>
      </c>
      <c r="M56" s="81">
        <f t="shared" si="18"/>
        <v>-1</v>
      </c>
      <c r="N56" s="81">
        <f t="shared" si="19"/>
        <v>0</v>
      </c>
      <c r="O56" s="81">
        <f t="shared" si="20"/>
        <v>0</v>
      </c>
      <c r="P56" s="82" t="str">
        <f t="shared" si="7"/>
        <v>ACERTOU!</v>
      </c>
      <c r="R56" s="81">
        <f>$W$2*O56*B56+G56</f>
        <v>0</v>
      </c>
      <c r="S56" s="81">
        <f>$W$2*O56*C56+H56</f>
        <v>-1</v>
      </c>
      <c r="T56" s="81">
        <f>$W$2*O56*D56+I56</f>
        <v>0</v>
      </c>
      <c r="U56" s="81">
        <f>$W$2*O56*L56+M56</f>
        <v>-1</v>
      </c>
    </row>
    <row r="57" spans="1:21" x14ac:dyDescent="0.25">
      <c r="A57" s="85"/>
      <c r="B57" s="81">
        <v>1</v>
      </c>
      <c r="C57" s="81">
        <v>1</v>
      </c>
      <c r="D57" s="81">
        <v>0</v>
      </c>
      <c r="E57" s="81">
        <v>0</v>
      </c>
      <c r="G57" s="81">
        <f t="shared" si="14"/>
        <v>0</v>
      </c>
      <c r="H57" s="81">
        <f t="shared" si="15"/>
        <v>-1</v>
      </c>
      <c r="I57" s="81">
        <f t="shared" si="16"/>
        <v>0</v>
      </c>
      <c r="K57" s="81">
        <f t="shared" si="17"/>
        <v>-2</v>
      </c>
      <c r="L57" s="81">
        <v>1</v>
      </c>
      <c r="M57" s="81">
        <f t="shared" si="18"/>
        <v>-1</v>
      </c>
      <c r="N57" s="81">
        <f t="shared" si="19"/>
        <v>0</v>
      </c>
      <c r="O57" s="81">
        <f t="shared" si="20"/>
        <v>0</v>
      </c>
      <c r="P57" s="82" t="str">
        <f t="shared" si="7"/>
        <v>ACERTOU!</v>
      </c>
      <c r="R57" s="81">
        <f>$W$2*O57*B57+G57</f>
        <v>0</v>
      </c>
      <c r="S57" s="81">
        <f>$W$2*O57*C57+H57</f>
        <v>-1</v>
      </c>
      <c r="T57" s="81">
        <f>$W$2*O57*D57+I57</f>
        <v>0</v>
      </c>
      <c r="U57" s="81">
        <f>$W$2*O57*L57+M57</f>
        <v>-1</v>
      </c>
    </row>
    <row r="58" spans="1:21" x14ac:dyDescent="0.25">
      <c r="A58" s="85"/>
      <c r="B58" s="81">
        <v>1</v>
      </c>
      <c r="C58" s="81">
        <v>1</v>
      </c>
      <c r="D58" s="81">
        <v>0</v>
      </c>
      <c r="E58" s="81">
        <v>0</v>
      </c>
      <c r="G58" s="81">
        <f t="shared" si="14"/>
        <v>0</v>
      </c>
      <c r="H58" s="81">
        <f t="shared" si="15"/>
        <v>-1</v>
      </c>
      <c r="I58" s="81">
        <f t="shared" si="16"/>
        <v>0</v>
      </c>
      <c r="K58" s="81">
        <f t="shared" si="17"/>
        <v>-2</v>
      </c>
      <c r="L58" s="81">
        <v>1</v>
      </c>
      <c r="M58" s="81">
        <f t="shared" si="18"/>
        <v>-1</v>
      </c>
      <c r="N58" s="81">
        <f t="shared" si="19"/>
        <v>0</v>
      </c>
      <c r="O58" s="81">
        <f t="shared" si="20"/>
        <v>0</v>
      </c>
      <c r="P58" s="82" t="str">
        <f t="shared" si="7"/>
        <v>ACERTOU!</v>
      </c>
      <c r="R58" s="81">
        <f>$W$2*O58*B58+G58</f>
        <v>0</v>
      </c>
      <c r="S58" s="81">
        <f>$W$2*O58*C58+H58</f>
        <v>-1</v>
      </c>
      <c r="T58" s="81">
        <f>$W$2*O58*D58+I58</f>
        <v>0</v>
      </c>
      <c r="U58" s="81">
        <f>$W$2*O58*L58+M58</f>
        <v>-1</v>
      </c>
    </row>
    <row r="59" spans="1:21" x14ac:dyDescent="0.25">
      <c r="A59" s="85"/>
      <c r="B59" s="81">
        <v>1</v>
      </c>
      <c r="C59" s="81">
        <v>1</v>
      </c>
      <c r="D59" s="81">
        <v>0</v>
      </c>
      <c r="E59" s="81">
        <v>0</v>
      </c>
      <c r="G59" s="81">
        <f t="shared" si="14"/>
        <v>0</v>
      </c>
      <c r="H59" s="81">
        <f t="shared" si="15"/>
        <v>-1</v>
      </c>
      <c r="I59" s="81">
        <f t="shared" si="16"/>
        <v>0</v>
      </c>
      <c r="K59" s="81">
        <f t="shared" si="17"/>
        <v>-2</v>
      </c>
      <c r="L59" s="81">
        <v>1</v>
      </c>
      <c r="M59" s="81">
        <f t="shared" si="18"/>
        <v>-1</v>
      </c>
      <c r="N59" s="81">
        <f t="shared" si="19"/>
        <v>0</v>
      </c>
      <c r="O59" s="81">
        <f t="shared" si="20"/>
        <v>0</v>
      </c>
      <c r="P59" s="82" t="str">
        <f t="shared" si="7"/>
        <v>ACERTOU!</v>
      </c>
      <c r="R59" s="81">
        <f>$W$2*O59*B59+G59</f>
        <v>0</v>
      </c>
      <c r="S59" s="81">
        <f>$W$2*O59*C59+H59</f>
        <v>-1</v>
      </c>
      <c r="T59" s="81">
        <f>$W$2*O59*D59+I59</f>
        <v>0</v>
      </c>
      <c r="U59" s="81">
        <f>$W$2*O59*L59+M59</f>
        <v>-1</v>
      </c>
    </row>
    <row r="60" spans="1:21" x14ac:dyDescent="0.25">
      <c r="A60" s="85"/>
      <c r="B60" s="81">
        <v>1</v>
      </c>
      <c r="C60" s="81">
        <v>1</v>
      </c>
      <c r="D60" s="81">
        <v>0</v>
      </c>
      <c r="E60" s="81">
        <v>0</v>
      </c>
      <c r="G60" s="81">
        <f t="shared" si="14"/>
        <v>0</v>
      </c>
      <c r="H60" s="81">
        <f t="shared" si="15"/>
        <v>-1</v>
      </c>
      <c r="I60" s="81">
        <f t="shared" si="16"/>
        <v>0</v>
      </c>
      <c r="K60" s="81">
        <f t="shared" si="17"/>
        <v>-2</v>
      </c>
      <c r="L60" s="81">
        <v>1</v>
      </c>
      <c r="M60" s="81">
        <f t="shared" si="18"/>
        <v>-1</v>
      </c>
      <c r="N60" s="81">
        <f t="shared" si="19"/>
        <v>0</v>
      </c>
      <c r="O60" s="81">
        <f t="shared" si="20"/>
        <v>0</v>
      </c>
      <c r="P60" s="82" t="str">
        <f t="shared" si="7"/>
        <v>ACERTOU!</v>
      </c>
      <c r="R60" s="81">
        <f>$W$2*O60*B60+G60</f>
        <v>0</v>
      </c>
      <c r="S60" s="81">
        <f>$W$2*O60*C60+H60</f>
        <v>-1</v>
      </c>
      <c r="T60" s="81">
        <f>$W$2*O60*D60+I60</f>
        <v>0</v>
      </c>
      <c r="U60" s="81">
        <f>$W$2*O60*L60+M60</f>
        <v>-1</v>
      </c>
    </row>
    <row r="61" spans="1:21" x14ac:dyDescent="0.25">
      <c r="A61" s="85"/>
      <c r="B61" s="81">
        <v>1</v>
      </c>
      <c r="C61" s="81">
        <v>1</v>
      </c>
      <c r="D61" s="81">
        <v>0</v>
      </c>
      <c r="E61" s="81">
        <v>0</v>
      </c>
      <c r="G61" s="81">
        <f t="shared" si="14"/>
        <v>0</v>
      </c>
      <c r="H61" s="81">
        <f t="shared" si="15"/>
        <v>-1</v>
      </c>
      <c r="I61" s="81">
        <f t="shared" si="16"/>
        <v>0</v>
      </c>
      <c r="K61" s="81">
        <f t="shared" si="17"/>
        <v>-2</v>
      </c>
      <c r="L61" s="81">
        <v>1</v>
      </c>
      <c r="M61" s="81">
        <f t="shared" si="18"/>
        <v>-1</v>
      </c>
      <c r="N61" s="81">
        <f t="shared" si="19"/>
        <v>0</v>
      </c>
      <c r="O61" s="81">
        <f t="shared" si="20"/>
        <v>0</v>
      </c>
      <c r="P61" s="82" t="str">
        <f t="shared" si="7"/>
        <v>ACERTOU!</v>
      </c>
      <c r="R61" s="81">
        <f>$W$2*O61*B61+G61</f>
        <v>0</v>
      </c>
      <c r="S61" s="81">
        <f>$W$2*O61*C61+H61</f>
        <v>-1</v>
      </c>
      <c r="T61" s="81">
        <f>$W$2*O61*D61+I61</f>
        <v>0</v>
      </c>
      <c r="U61" s="81">
        <f>$W$2*O61*L61+M61</f>
        <v>-1</v>
      </c>
    </row>
    <row r="62" spans="1:21" x14ac:dyDescent="0.25">
      <c r="A62" s="85"/>
      <c r="B62" s="81">
        <v>1</v>
      </c>
      <c r="C62" s="81">
        <v>1</v>
      </c>
      <c r="D62" s="81">
        <v>0</v>
      </c>
      <c r="E62" s="81">
        <v>0</v>
      </c>
      <c r="G62" s="81">
        <f t="shared" si="14"/>
        <v>0</v>
      </c>
      <c r="H62" s="81">
        <f t="shared" si="15"/>
        <v>-1</v>
      </c>
      <c r="I62" s="81">
        <f t="shared" si="16"/>
        <v>0</v>
      </c>
      <c r="K62" s="81">
        <f t="shared" si="17"/>
        <v>-2</v>
      </c>
      <c r="L62" s="81">
        <v>1</v>
      </c>
      <c r="M62" s="81">
        <f t="shared" si="18"/>
        <v>-1</v>
      </c>
      <c r="N62" s="81">
        <f t="shared" si="19"/>
        <v>0</v>
      </c>
      <c r="O62" s="81">
        <f t="shared" si="20"/>
        <v>0</v>
      </c>
      <c r="P62" s="82" t="str">
        <f t="shared" si="7"/>
        <v>ACERTOU!</v>
      </c>
      <c r="R62" s="81">
        <f>$W$2*O62*B62+G62</f>
        <v>0</v>
      </c>
      <c r="S62" s="81">
        <f>$W$2*O62*C62+H62</f>
        <v>-1</v>
      </c>
      <c r="T62" s="81">
        <f>$W$2*O62*D62+I62</f>
        <v>0</v>
      </c>
      <c r="U62" s="81">
        <f>$W$2*O62*L62+M62</f>
        <v>-1</v>
      </c>
    </row>
    <row r="63" spans="1:21" x14ac:dyDescent="0.25">
      <c r="A63" s="85"/>
      <c r="B63" s="81">
        <v>1</v>
      </c>
      <c r="C63" s="81">
        <v>1</v>
      </c>
      <c r="D63" s="81">
        <v>0</v>
      </c>
      <c r="E63" s="81">
        <v>0</v>
      </c>
      <c r="G63" s="81">
        <f t="shared" si="14"/>
        <v>0</v>
      </c>
      <c r="H63" s="81">
        <f t="shared" si="15"/>
        <v>-1</v>
      </c>
      <c r="I63" s="81">
        <f t="shared" si="16"/>
        <v>0</v>
      </c>
      <c r="K63" s="81">
        <f t="shared" si="17"/>
        <v>-2</v>
      </c>
      <c r="L63" s="81">
        <v>1</v>
      </c>
      <c r="M63" s="81">
        <f t="shared" si="18"/>
        <v>-1</v>
      </c>
      <c r="N63" s="81">
        <f t="shared" si="19"/>
        <v>0</v>
      </c>
      <c r="O63" s="81">
        <f t="shared" si="20"/>
        <v>0</v>
      </c>
      <c r="P63" s="82" t="str">
        <f t="shared" si="7"/>
        <v>ACERTOU!</v>
      </c>
      <c r="R63" s="81">
        <f>$W$2*O63*B63+G63</f>
        <v>0</v>
      </c>
      <c r="S63" s="81">
        <f>$W$2*O63*C63+H63</f>
        <v>-1</v>
      </c>
      <c r="T63" s="81">
        <f>$W$2*O63*D63+I63</f>
        <v>0</v>
      </c>
      <c r="U63" s="81">
        <f>$W$2*O63*L63+M63</f>
        <v>-1</v>
      </c>
    </row>
    <row r="64" spans="1:21" ht="16.5" thickBot="1" x14ac:dyDescent="0.3">
      <c r="A64" s="86"/>
      <c r="B64" s="81">
        <v>1</v>
      </c>
      <c r="C64" s="81">
        <v>1</v>
      </c>
      <c r="D64" s="81">
        <v>0</v>
      </c>
      <c r="E64" s="81">
        <v>0</v>
      </c>
      <c r="G64" s="81">
        <f t="shared" si="14"/>
        <v>0</v>
      </c>
      <c r="H64" s="81">
        <f t="shared" si="15"/>
        <v>-1</v>
      </c>
      <c r="I64" s="81">
        <f t="shared" si="16"/>
        <v>0</v>
      </c>
      <c r="K64" s="81">
        <f t="shared" si="17"/>
        <v>-2</v>
      </c>
      <c r="L64" s="81">
        <v>1</v>
      </c>
      <c r="M64" s="81">
        <f t="shared" si="18"/>
        <v>-1</v>
      </c>
      <c r="N64" s="81">
        <f t="shared" si="19"/>
        <v>0</v>
      </c>
      <c r="O64" s="81">
        <f t="shared" si="20"/>
        <v>0</v>
      </c>
      <c r="P64" s="82" t="str">
        <f t="shared" si="7"/>
        <v>ACERTOU!</v>
      </c>
      <c r="R64" s="81">
        <f>$W$2*O64*B64+G64</f>
        <v>0</v>
      </c>
      <c r="S64" s="81">
        <f>$W$2*O64*C64+H64</f>
        <v>-1</v>
      </c>
      <c r="T64" s="81">
        <f>$W$2*O64*D64+I64</f>
        <v>0</v>
      </c>
      <c r="U64" s="81">
        <f>$W$2*O64*L64+M64</f>
        <v>-1</v>
      </c>
    </row>
    <row r="65" spans="1:21" x14ac:dyDescent="0.25">
      <c r="A65" s="84" t="s">
        <v>14</v>
      </c>
      <c r="B65" s="81">
        <v>1</v>
      </c>
      <c r="C65" s="81">
        <v>1</v>
      </c>
      <c r="D65" s="81">
        <v>1</v>
      </c>
      <c r="E65" s="81">
        <v>1</v>
      </c>
      <c r="G65" s="81">
        <f t="shared" si="14"/>
        <v>0</v>
      </c>
      <c r="H65" s="81">
        <f t="shared" si="15"/>
        <v>-1</v>
      </c>
      <c r="I65" s="81">
        <f t="shared" si="16"/>
        <v>0</v>
      </c>
      <c r="K65" s="81">
        <f t="shared" si="17"/>
        <v>-2</v>
      </c>
      <c r="L65" s="81">
        <v>1</v>
      </c>
      <c r="M65" s="81">
        <f t="shared" si="18"/>
        <v>-1</v>
      </c>
      <c r="N65" s="81">
        <f t="shared" si="19"/>
        <v>0</v>
      </c>
      <c r="O65" s="81">
        <f t="shared" si="20"/>
        <v>1</v>
      </c>
      <c r="P65" s="82" t="str">
        <f t="shared" si="7"/>
        <v>ERROU!</v>
      </c>
      <c r="R65" s="81">
        <f>$W$2*O65*B65+G65</f>
        <v>1</v>
      </c>
      <c r="S65" s="81">
        <f>$W$2*O65*C65+H65</f>
        <v>0</v>
      </c>
      <c r="T65" s="81">
        <f>$W$2*O65*D65+I65</f>
        <v>1</v>
      </c>
      <c r="U65" s="81">
        <f>$W$2*O65*L65+M65</f>
        <v>0</v>
      </c>
    </row>
    <row r="66" spans="1:21" x14ac:dyDescent="0.25">
      <c r="A66" s="85"/>
      <c r="B66" s="81">
        <v>1</v>
      </c>
      <c r="C66" s="81">
        <v>1</v>
      </c>
      <c r="D66" s="81">
        <v>1</v>
      </c>
      <c r="E66" s="81">
        <v>1</v>
      </c>
      <c r="G66" s="81">
        <f t="shared" si="14"/>
        <v>1</v>
      </c>
      <c r="H66" s="81">
        <f t="shared" si="15"/>
        <v>0</v>
      </c>
      <c r="I66" s="81">
        <f t="shared" si="16"/>
        <v>1</v>
      </c>
      <c r="K66" s="81">
        <f t="shared" si="17"/>
        <v>2</v>
      </c>
      <c r="L66" s="81">
        <v>1</v>
      </c>
      <c r="M66" s="81">
        <f t="shared" si="18"/>
        <v>0</v>
      </c>
      <c r="N66" s="81">
        <f t="shared" si="19"/>
        <v>1</v>
      </c>
      <c r="O66" s="81">
        <f t="shared" si="20"/>
        <v>0</v>
      </c>
      <c r="P66" s="82" t="str">
        <f t="shared" si="7"/>
        <v>ACERTOU!</v>
      </c>
      <c r="R66" s="81">
        <f>$W$2*O66*B66+G66</f>
        <v>1</v>
      </c>
      <c r="S66" s="81">
        <f>$W$2*O66*C66+H66</f>
        <v>0</v>
      </c>
      <c r="T66" s="81">
        <f>$W$2*O66*D66+I66</f>
        <v>1</v>
      </c>
      <c r="U66" s="81">
        <f>$W$2*O66*L66+M66</f>
        <v>0</v>
      </c>
    </row>
    <row r="67" spans="1:21" x14ac:dyDescent="0.25">
      <c r="A67" s="85"/>
      <c r="B67" s="81">
        <v>1</v>
      </c>
      <c r="C67" s="81">
        <v>1</v>
      </c>
      <c r="D67" s="81">
        <v>1</v>
      </c>
      <c r="E67" s="81">
        <v>1</v>
      </c>
      <c r="G67" s="81">
        <f t="shared" si="14"/>
        <v>1</v>
      </c>
      <c r="H67" s="81">
        <f t="shared" si="15"/>
        <v>0</v>
      </c>
      <c r="I67" s="81">
        <f t="shared" si="16"/>
        <v>1</v>
      </c>
      <c r="K67" s="81">
        <f t="shared" si="17"/>
        <v>2</v>
      </c>
      <c r="L67" s="81">
        <v>1</v>
      </c>
      <c r="M67" s="81">
        <f t="shared" si="18"/>
        <v>0</v>
      </c>
      <c r="N67" s="81">
        <f t="shared" si="19"/>
        <v>1</v>
      </c>
      <c r="O67" s="81">
        <f t="shared" si="20"/>
        <v>0</v>
      </c>
      <c r="P67" s="82" t="str">
        <f t="shared" si="7"/>
        <v>ACERTOU!</v>
      </c>
      <c r="R67" s="81">
        <f>$W$2*O67*B67+G67</f>
        <v>1</v>
      </c>
      <c r="S67" s="81">
        <f>$W$2*O67*C67+H67</f>
        <v>0</v>
      </c>
      <c r="T67" s="81">
        <f>$W$2*O67*D67+I67</f>
        <v>1</v>
      </c>
      <c r="U67" s="81">
        <f>$W$2*O67*L67+M67</f>
        <v>0</v>
      </c>
    </row>
    <row r="68" spans="1:21" x14ac:dyDescent="0.25">
      <c r="A68" s="85"/>
      <c r="B68" s="81">
        <v>1</v>
      </c>
      <c r="C68" s="81">
        <v>1</v>
      </c>
      <c r="D68" s="81">
        <v>1</v>
      </c>
      <c r="E68" s="81">
        <v>1</v>
      </c>
      <c r="G68" s="81">
        <f t="shared" si="14"/>
        <v>1</v>
      </c>
      <c r="H68" s="81">
        <f t="shared" si="15"/>
        <v>0</v>
      </c>
      <c r="I68" s="81">
        <f t="shared" si="16"/>
        <v>1</v>
      </c>
      <c r="K68" s="81">
        <f t="shared" si="17"/>
        <v>2</v>
      </c>
      <c r="L68" s="81">
        <v>1</v>
      </c>
      <c r="M68" s="81">
        <f t="shared" si="18"/>
        <v>0</v>
      </c>
      <c r="N68" s="81">
        <f t="shared" si="19"/>
        <v>1</v>
      </c>
      <c r="O68" s="81">
        <f t="shared" si="20"/>
        <v>0</v>
      </c>
      <c r="P68" s="82" t="str">
        <f t="shared" ref="P68:P73" si="21">IF(O68=0,"ACERTOU!","ERROU!")</f>
        <v>ACERTOU!</v>
      </c>
      <c r="R68" s="81">
        <f>$W$2*O68*B68+G68</f>
        <v>1</v>
      </c>
      <c r="S68" s="81">
        <f>$W$2*O68*C68+H68</f>
        <v>0</v>
      </c>
      <c r="T68" s="81">
        <f>$W$2*O68*D68+I68</f>
        <v>1</v>
      </c>
      <c r="U68" s="81">
        <f>$W$2*O68*L68+M68</f>
        <v>0</v>
      </c>
    </row>
    <row r="69" spans="1:21" x14ac:dyDescent="0.25">
      <c r="A69" s="85"/>
      <c r="B69" s="81">
        <v>1</v>
      </c>
      <c r="C69" s="81">
        <v>1</v>
      </c>
      <c r="D69" s="81">
        <v>1</v>
      </c>
      <c r="E69" s="81">
        <v>1</v>
      </c>
      <c r="G69" s="81">
        <f t="shared" si="14"/>
        <v>1</v>
      </c>
      <c r="H69" s="81">
        <f t="shared" si="15"/>
        <v>0</v>
      </c>
      <c r="I69" s="81">
        <f t="shared" si="16"/>
        <v>1</v>
      </c>
      <c r="K69" s="81">
        <f t="shared" si="17"/>
        <v>2</v>
      </c>
      <c r="L69" s="81">
        <v>1</v>
      </c>
      <c r="M69" s="81">
        <f t="shared" si="18"/>
        <v>0</v>
      </c>
      <c r="N69" s="81">
        <f t="shared" si="19"/>
        <v>1</v>
      </c>
      <c r="O69" s="81">
        <f t="shared" si="20"/>
        <v>0</v>
      </c>
      <c r="P69" s="82" t="str">
        <f t="shared" si="21"/>
        <v>ACERTOU!</v>
      </c>
      <c r="R69" s="81">
        <f>$W$2*O69*B69+G69</f>
        <v>1</v>
      </c>
      <c r="S69" s="81">
        <f>$W$2*O69*C69+H69</f>
        <v>0</v>
      </c>
      <c r="T69" s="81">
        <f>$W$2*O69*D69+I69</f>
        <v>1</v>
      </c>
      <c r="U69" s="81">
        <f>$W$2*O69*L69+M69</f>
        <v>0</v>
      </c>
    </row>
    <row r="70" spans="1:21" x14ac:dyDescent="0.25">
      <c r="A70" s="85"/>
      <c r="B70" s="81">
        <v>1</v>
      </c>
      <c r="C70" s="81">
        <v>1</v>
      </c>
      <c r="D70" s="81">
        <v>1</v>
      </c>
      <c r="E70" s="81">
        <v>1</v>
      </c>
      <c r="G70" s="81">
        <f t="shared" si="14"/>
        <v>1</v>
      </c>
      <c r="H70" s="81">
        <f t="shared" si="15"/>
        <v>0</v>
      </c>
      <c r="I70" s="81">
        <f t="shared" si="16"/>
        <v>1</v>
      </c>
      <c r="K70" s="81">
        <f t="shared" si="17"/>
        <v>2</v>
      </c>
      <c r="L70" s="81">
        <v>1</v>
      </c>
      <c r="M70" s="81">
        <f t="shared" si="18"/>
        <v>0</v>
      </c>
      <c r="N70" s="81">
        <f t="shared" si="19"/>
        <v>1</v>
      </c>
      <c r="O70" s="81">
        <f t="shared" si="20"/>
        <v>0</v>
      </c>
      <c r="P70" s="82" t="str">
        <f t="shared" si="21"/>
        <v>ACERTOU!</v>
      </c>
      <c r="R70" s="81">
        <f>$W$2*O70*B70+G70</f>
        <v>1</v>
      </c>
      <c r="S70" s="81">
        <f>$W$2*O70*C70+H70</f>
        <v>0</v>
      </c>
      <c r="T70" s="81">
        <f>$W$2*O70*D70+I70</f>
        <v>1</v>
      </c>
      <c r="U70" s="81">
        <f>$W$2*O70*L70+M70</f>
        <v>0</v>
      </c>
    </row>
    <row r="71" spans="1:21" x14ac:dyDescent="0.25">
      <c r="A71" s="85"/>
      <c r="B71" s="81">
        <v>1</v>
      </c>
      <c r="C71" s="81">
        <v>1</v>
      </c>
      <c r="D71" s="81">
        <v>1</v>
      </c>
      <c r="E71" s="81">
        <v>1</v>
      </c>
      <c r="G71" s="81">
        <f t="shared" si="14"/>
        <v>1</v>
      </c>
      <c r="H71" s="81">
        <f t="shared" si="15"/>
        <v>0</v>
      </c>
      <c r="I71" s="81">
        <f t="shared" si="16"/>
        <v>1</v>
      </c>
      <c r="K71" s="81">
        <f t="shared" si="17"/>
        <v>2</v>
      </c>
      <c r="L71" s="81">
        <v>1</v>
      </c>
      <c r="M71" s="81">
        <f t="shared" si="18"/>
        <v>0</v>
      </c>
      <c r="N71" s="81">
        <f t="shared" si="19"/>
        <v>1</v>
      </c>
      <c r="O71" s="81">
        <f t="shared" si="20"/>
        <v>0</v>
      </c>
      <c r="P71" s="82" t="str">
        <f t="shared" si="21"/>
        <v>ACERTOU!</v>
      </c>
      <c r="R71" s="81">
        <f>$W$2*O71*B71+G71</f>
        <v>1</v>
      </c>
      <c r="S71" s="81">
        <f>$W$2*O71*C71+H71</f>
        <v>0</v>
      </c>
      <c r="T71" s="81">
        <f>$W$2*O71*D71+I71</f>
        <v>1</v>
      </c>
      <c r="U71" s="81">
        <f>$W$2*O71*L71+M71</f>
        <v>0</v>
      </c>
    </row>
    <row r="72" spans="1:21" x14ac:dyDescent="0.25">
      <c r="A72" s="85"/>
      <c r="B72" s="81">
        <v>1</v>
      </c>
      <c r="C72" s="81">
        <v>1</v>
      </c>
      <c r="D72" s="81">
        <v>1</v>
      </c>
      <c r="E72" s="81">
        <v>1</v>
      </c>
      <c r="G72" s="81">
        <f t="shared" si="14"/>
        <v>1</v>
      </c>
      <c r="H72" s="81">
        <f t="shared" si="15"/>
        <v>0</v>
      </c>
      <c r="I72" s="81">
        <f t="shared" si="16"/>
        <v>1</v>
      </c>
      <c r="K72" s="81">
        <f t="shared" si="17"/>
        <v>2</v>
      </c>
      <c r="L72" s="81">
        <v>1</v>
      </c>
      <c r="M72" s="81">
        <f t="shared" si="18"/>
        <v>0</v>
      </c>
      <c r="N72" s="81">
        <f t="shared" si="19"/>
        <v>1</v>
      </c>
      <c r="O72" s="81">
        <f t="shared" si="20"/>
        <v>0</v>
      </c>
      <c r="P72" s="82" t="str">
        <f t="shared" si="21"/>
        <v>ACERTOU!</v>
      </c>
      <c r="R72" s="81">
        <f>$W$2*O72*B72+G72</f>
        <v>1</v>
      </c>
      <c r="S72" s="81">
        <f>$W$2*O72*C72+H72</f>
        <v>0</v>
      </c>
      <c r="T72" s="81">
        <f>$W$2*O72*D72+I72</f>
        <v>1</v>
      </c>
      <c r="U72" s="81">
        <f>$W$2*O72*L72+M72</f>
        <v>0</v>
      </c>
    </row>
    <row r="73" spans="1:21" ht="16.5" thickBot="1" x14ac:dyDescent="0.3">
      <c r="A73" s="86"/>
      <c r="B73" s="81">
        <v>1</v>
      </c>
      <c r="C73" s="81">
        <v>1</v>
      </c>
      <c r="D73" s="81">
        <v>1</v>
      </c>
      <c r="E73" s="81">
        <v>1</v>
      </c>
      <c r="G73" s="81">
        <f t="shared" si="14"/>
        <v>1</v>
      </c>
      <c r="H73" s="81">
        <f t="shared" si="15"/>
        <v>0</v>
      </c>
      <c r="I73" s="81">
        <f t="shared" si="16"/>
        <v>1</v>
      </c>
      <c r="K73" s="81">
        <f t="shared" si="17"/>
        <v>2</v>
      </c>
      <c r="L73" s="81">
        <v>1</v>
      </c>
      <c r="M73" s="81">
        <f t="shared" si="18"/>
        <v>0</v>
      </c>
      <c r="N73" s="81">
        <f t="shared" si="19"/>
        <v>1</v>
      </c>
      <c r="O73" s="81">
        <f t="shared" si="20"/>
        <v>0</v>
      </c>
      <c r="P73" s="82" t="str">
        <f t="shared" si="21"/>
        <v>ACERTOU!</v>
      </c>
      <c r="R73" s="81">
        <f>$W$2*O73*B73+G73</f>
        <v>1</v>
      </c>
      <c r="S73" s="81">
        <f>$W$2*O73*C73+H73</f>
        <v>0</v>
      </c>
      <c r="T73" s="81">
        <f>$W$2*O73*D73+I73</f>
        <v>1</v>
      </c>
      <c r="U73" s="81">
        <f>$W$2*O73*L73+M73</f>
        <v>0</v>
      </c>
    </row>
  </sheetData>
  <mergeCells count="8">
    <mergeCell ref="A56:A64"/>
    <mergeCell ref="A65:A73"/>
    <mergeCell ref="A2:A10"/>
    <mergeCell ref="A11:A19"/>
    <mergeCell ref="A20:A28"/>
    <mergeCell ref="A29:A37"/>
    <mergeCell ref="A38:A46"/>
    <mergeCell ref="A47:A5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Components</vt:lpstr>
      <vt:lpstr>Training</vt:lpstr>
      <vt:lpstr>Learning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Mendes</dc:creator>
  <cp:lastModifiedBy>Wesley Mendes</cp:lastModifiedBy>
  <dcterms:created xsi:type="dcterms:W3CDTF">2018-01-17T20:11:34Z</dcterms:created>
  <dcterms:modified xsi:type="dcterms:W3CDTF">2018-01-20T19:45:49Z</dcterms:modified>
</cp:coreProperties>
</file>