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S\I2A2\Aula01 - PCA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1" i="1" l="1" a="1"/>
  <c r="A91" i="1" s="1"/>
  <c r="E91" i="1" s="1"/>
  <c r="C92" i="1"/>
  <c r="B93" i="1"/>
  <c r="AL91" i="1"/>
  <c r="AL99" i="1"/>
  <c r="A27" i="1" a="1"/>
  <c r="A27" i="1" s="1"/>
  <c r="E27" i="1" s="1"/>
  <c r="A28" i="1"/>
  <c r="E28" i="1" s="1"/>
  <c r="A29" i="1"/>
  <c r="B29" i="1"/>
  <c r="AL27" i="1"/>
  <c r="AL35" i="1" s="1"/>
  <c r="AL43" i="1" s="1"/>
  <c r="G28" i="1"/>
  <c r="E29" i="1"/>
  <c r="G29" i="1" s="1"/>
  <c r="AL51" i="1"/>
  <c r="AL59" i="1" s="1"/>
  <c r="AL67" i="1" s="1"/>
  <c r="AL75" i="1" s="1"/>
  <c r="AL83" i="1" s="1"/>
  <c r="A19" i="1" a="1"/>
  <c r="A19" i="1" s="1"/>
  <c r="E19" i="1" s="1"/>
  <c r="AL19" i="1"/>
  <c r="AL11" i="1"/>
  <c r="G13" i="1"/>
  <c r="E13" i="1"/>
  <c r="E12" i="1"/>
  <c r="G12" i="1" s="1"/>
  <c r="E11" i="1"/>
  <c r="E15" i="1" s="1"/>
  <c r="A11" i="1" a="1"/>
  <c r="A11" i="1" s="1"/>
  <c r="AX3" i="1" a="1"/>
  <c r="AX3" i="1" s="1"/>
  <c r="AT3" i="1" a="1"/>
  <c r="AT3" i="1" s="1"/>
  <c r="AP3" i="1" a="1"/>
  <c r="AP3" i="1" s="1"/>
  <c r="E4" i="1"/>
  <c r="G4" i="1" s="1"/>
  <c r="E5" i="1"/>
  <c r="G5" i="1" s="1"/>
  <c r="E3" i="1"/>
  <c r="A93" i="1" l="1"/>
  <c r="E93" i="1" s="1"/>
  <c r="G93" i="1" s="1"/>
  <c r="B92" i="1"/>
  <c r="A92" i="1"/>
  <c r="E92" i="1" s="1"/>
  <c r="G92" i="1" s="1"/>
  <c r="C91" i="1"/>
  <c r="B91" i="1"/>
  <c r="C93" i="1"/>
  <c r="E31" i="1"/>
  <c r="G27" i="1" s="1"/>
  <c r="C28" i="1"/>
  <c r="B28" i="1"/>
  <c r="C27" i="1"/>
  <c r="B27" i="1"/>
  <c r="C29" i="1"/>
  <c r="B20" i="1"/>
  <c r="A21" i="1"/>
  <c r="E21" i="1" s="1"/>
  <c r="G21" i="1" s="1"/>
  <c r="A20" i="1"/>
  <c r="E20" i="1" s="1"/>
  <c r="G20" i="1" s="1"/>
  <c r="C19" i="1"/>
  <c r="B21" i="1"/>
  <c r="C20" i="1"/>
  <c r="B19" i="1"/>
  <c r="C21" i="1"/>
  <c r="G11" i="1"/>
  <c r="C11" i="1"/>
  <c r="B13" i="1"/>
  <c r="A13" i="1"/>
  <c r="A12" i="1"/>
  <c r="B11" i="1"/>
  <c r="C12" i="1"/>
  <c r="B12" i="1"/>
  <c r="C13" i="1"/>
  <c r="AY5" i="1"/>
  <c r="AX5" i="1"/>
  <c r="AY4" i="1"/>
  <c r="AX4" i="1"/>
  <c r="AZ3" i="1"/>
  <c r="AY3" i="1"/>
  <c r="AZ4" i="1"/>
  <c r="AZ5" i="1"/>
  <c r="AT5" i="1"/>
  <c r="AV3" i="1"/>
  <c r="AU5" i="1"/>
  <c r="AU4" i="1"/>
  <c r="AU3" i="1"/>
  <c r="AV4" i="1"/>
  <c r="AT4" i="1"/>
  <c r="AV5" i="1"/>
  <c r="AQ5" i="1"/>
  <c r="AQ4" i="1"/>
  <c r="AQ3" i="1"/>
  <c r="AP5" i="1"/>
  <c r="AR4" i="1"/>
  <c r="AP4" i="1"/>
  <c r="AR3" i="1"/>
  <c r="AR5" i="1"/>
  <c r="E7" i="1"/>
  <c r="G3" i="1" s="1"/>
  <c r="E95" i="1" l="1"/>
  <c r="G91" i="1" s="1"/>
  <c r="G31" i="1"/>
  <c r="I27" i="1" s="1"/>
  <c r="E23" i="1"/>
  <c r="G19" i="1" s="1"/>
  <c r="G15" i="1"/>
  <c r="I11" i="1" s="1"/>
  <c r="G7" i="1"/>
  <c r="G95" i="1" l="1"/>
  <c r="I29" i="1"/>
  <c r="I28" i="1"/>
  <c r="I31" i="1" s="1" a="1"/>
  <c r="G23" i="1"/>
  <c r="I19" i="1"/>
  <c r="I13" i="1"/>
  <c r="I12" i="1"/>
  <c r="I15" i="1" s="1" a="1"/>
  <c r="I5" i="1"/>
  <c r="I4" i="1"/>
  <c r="I3" i="1"/>
  <c r="I92" i="1" l="1"/>
  <c r="I93" i="1"/>
  <c r="I91" i="1"/>
  <c r="I31" i="1"/>
  <c r="J31" i="1"/>
  <c r="K31" i="1"/>
  <c r="I20" i="1"/>
  <c r="I23" i="1" s="1" a="1"/>
  <c r="I21" i="1"/>
  <c r="K15" i="1"/>
  <c r="J15" i="1"/>
  <c r="I15" i="1"/>
  <c r="K11" i="1" s="1" a="1"/>
  <c r="I7" i="1" a="1"/>
  <c r="I95" i="1" l="1" a="1"/>
  <c r="K27" i="1" a="1"/>
  <c r="I23" i="1"/>
  <c r="J23" i="1"/>
  <c r="K23" i="1"/>
  <c r="L11" i="1"/>
  <c r="P11" i="1" s="1"/>
  <c r="M13" i="1"/>
  <c r="Q13" i="1" s="1"/>
  <c r="K11" i="1"/>
  <c r="O11" i="1" s="1"/>
  <c r="L13" i="1"/>
  <c r="P13" i="1" s="1"/>
  <c r="K13" i="1"/>
  <c r="O13" i="1" s="1"/>
  <c r="M12" i="1"/>
  <c r="Q12" i="1" s="1"/>
  <c r="M11" i="1"/>
  <c r="Q11" i="1" s="1"/>
  <c r="L12" i="1"/>
  <c r="P12" i="1" s="1"/>
  <c r="K12" i="1"/>
  <c r="O12" i="1" s="1"/>
  <c r="I7" i="1"/>
  <c r="K7" i="1"/>
  <c r="J7" i="1"/>
  <c r="I95" i="1" l="1"/>
  <c r="J95" i="1"/>
  <c r="K95" i="1"/>
  <c r="M27" i="1"/>
  <c r="Q27" i="1" s="1"/>
  <c r="K28" i="1"/>
  <c r="O28" i="1" s="1"/>
  <c r="L28" i="1"/>
  <c r="P28" i="1" s="1"/>
  <c r="M28" i="1"/>
  <c r="Q28" i="1" s="1"/>
  <c r="L29" i="1"/>
  <c r="P29" i="1" s="1"/>
  <c r="K27" i="1"/>
  <c r="O27" i="1" s="1"/>
  <c r="M29" i="1"/>
  <c r="Q29" i="1" s="1"/>
  <c r="L27" i="1"/>
  <c r="P27" i="1" s="1"/>
  <c r="K29" i="1"/>
  <c r="O29" i="1" s="1"/>
  <c r="K19" i="1" a="1"/>
  <c r="S11" i="1" a="1"/>
  <c r="K3" i="1" a="1"/>
  <c r="K91" i="1" l="1" a="1"/>
  <c r="S27" i="1" a="1"/>
  <c r="K20" i="1"/>
  <c r="O20" i="1" s="1"/>
  <c r="L19" i="1"/>
  <c r="P19" i="1" s="1"/>
  <c r="L20" i="1"/>
  <c r="P20" i="1" s="1"/>
  <c r="M20" i="1"/>
  <c r="Q20" i="1" s="1"/>
  <c r="K19" i="1"/>
  <c r="O19" i="1" s="1"/>
  <c r="K21" i="1"/>
  <c r="O21" i="1" s="1"/>
  <c r="M21" i="1"/>
  <c r="Q21" i="1" s="1"/>
  <c r="L21" i="1"/>
  <c r="P21" i="1" s="1"/>
  <c r="M19" i="1"/>
  <c r="Q19" i="1" s="1"/>
  <c r="T12" i="1"/>
  <c r="W12" i="1" s="1"/>
  <c r="Z12" i="1" s="1"/>
  <c r="U11" i="1"/>
  <c r="S13" i="1"/>
  <c r="U12" i="1"/>
  <c r="X12" i="1" s="1"/>
  <c r="S12" i="1"/>
  <c r="T11" i="1"/>
  <c r="U13" i="1"/>
  <c r="X13" i="1" s="1"/>
  <c r="S11" i="1"/>
  <c r="T13" i="1"/>
  <c r="W13" i="1" s="1"/>
  <c r="Z13" i="1" s="1"/>
  <c r="AB13" i="1" s="1"/>
  <c r="K3" i="1"/>
  <c r="O3" i="1" s="1"/>
  <c r="L4" i="1"/>
  <c r="P4" i="1" s="1"/>
  <c r="K4" i="1"/>
  <c r="O4" i="1" s="1"/>
  <c r="M3" i="1"/>
  <c r="Q3" i="1" s="1"/>
  <c r="L3" i="1"/>
  <c r="P3" i="1" s="1"/>
  <c r="M5" i="1"/>
  <c r="Q5" i="1" s="1"/>
  <c r="L5" i="1"/>
  <c r="P5" i="1" s="1"/>
  <c r="K5" i="1"/>
  <c r="O5" i="1" s="1"/>
  <c r="M4" i="1"/>
  <c r="Q4" i="1" s="1"/>
  <c r="M91" i="1" l="1"/>
  <c r="Q91" i="1" s="1"/>
  <c r="K92" i="1"/>
  <c r="O92" i="1" s="1"/>
  <c r="L92" i="1"/>
  <c r="P92" i="1" s="1"/>
  <c r="M92" i="1"/>
  <c r="Q92" i="1" s="1"/>
  <c r="M93" i="1"/>
  <c r="Q93" i="1" s="1"/>
  <c r="K93" i="1"/>
  <c r="O93" i="1" s="1"/>
  <c r="K91" i="1"/>
  <c r="O91" i="1" s="1"/>
  <c r="L93" i="1"/>
  <c r="P93" i="1" s="1"/>
  <c r="L91" i="1"/>
  <c r="P91" i="1" s="1"/>
  <c r="U28" i="1"/>
  <c r="X28" i="1" s="1"/>
  <c r="S29" i="1"/>
  <c r="T29" i="1"/>
  <c r="W29" i="1" s="1"/>
  <c r="Z29" i="1" s="1"/>
  <c r="AB29" i="1" s="1"/>
  <c r="S27" i="1"/>
  <c r="U29" i="1"/>
  <c r="X29" i="1" s="1"/>
  <c r="U27" i="1"/>
  <c r="S28" i="1"/>
  <c r="T27" i="1"/>
  <c r="T28" i="1"/>
  <c r="W28" i="1" s="1"/>
  <c r="Z28" i="1" s="1"/>
  <c r="S19" i="1" a="1"/>
  <c r="Z15" i="1"/>
  <c r="AB12" i="1"/>
  <c r="S3" i="1" a="1"/>
  <c r="S91" i="1" l="1" a="1"/>
  <c r="Z31" i="1"/>
  <c r="AB28" i="1" s="1"/>
  <c r="S21" i="1"/>
  <c r="S20" i="1"/>
  <c r="T21" i="1"/>
  <c r="W21" i="1" s="1"/>
  <c r="Z21" i="1" s="1"/>
  <c r="AB21" i="1" s="1"/>
  <c r="S19" i="1"/>
  <c r="U21" i="1"/>
  <c r="X21" i="1" s="1"/>
  <c r="T19" i="1"/>
  <c r="T20" i="1"/>
  <c r="W20" i="1" s="1"/>
  <c r="Z20" i="1" s="1"/>
  <c r="U19" i="1"/>
  <c r="U20" i="1"/>
  <c r="X20" i="1" s="1"/>
  <c r="AB15" i="1"/>
  <c r="AD13" i="1" s="1"/>
  <c r="AD12" i="1"/>
  <c r="S3" i="1"/>
  <c r="U4" i="1"/>
  <c r="X4" i="1" s="1"/>
  <c r="U5" i="1"/>
  <c r="X5" i="1" s="1"/>
  <c r="S5" i="1"/>
  <c r="T3" i="1"/>
  <c r="T5" i="1"/>
  <c r="W5" i="1" s="1"/>
  <c r="Z5" i="1" s="1"/>
  <c r="AB5" i="1" s="1"/>
  <c r="T4" i="1"/>
  <c r="W4" i="1" s="1"/>
  <c r="Z4" i="1" s="1"/>
  <c r="S4" i="1"/>
  <c r="U3" i="1"/>
  <c r="U92" i="1" l="1"/>
  <c r="X92" i="1" s="1"/>
  <c r="S93" i="1"/>
  <c r="T93" i="1"/>
  <c r="W93" i="1" s="1"/>
  <c r="Z93" i="1" s="1"/>
  <c r="AB93" i="1" s="1"/>
  <c r="S92" i="1"/>
  <c r="S91" i="1"/>
  <c r="U93" i="1"/>
  <c r="X93" i="1" s="1"/>
  <c r="T91" i="1"/>
  <c r="U91" i="1"/>
  <c r="T92" i="1"/>
  <c r="W92" i="1" s="1"/>
  <c r="Z92" i="1" s="1"/>
  <c r="AB31" i="1"/>
  <c r="AD29" i="1" s="1"/>
  <c r="Z23" i="1"/>
  <c r="AB20" i="1" s="1"/>
  <c r="AC15" i="1" a="1"/>
  <c r="Z7" i="1"/>
  <c r="AB4" i="1" s="1"/>
  <c r="Z95" i="1" l="1"/>
  <c r="AB92" i="1" s="1"/>
  <c r="AD28" i="1"/>
  <c r="AB23" i="1"/>
  <c r="AD21" i="1" s="1"/>
  <c r="AD20" i="1"/>
  <c r="AD15" i="1"/>
  <c r="AC15" i="1"/>
  <c r="AF12" i="1" s="1" a="1"/>
  <c r="AB7" i="1"/>
  <c r="AD5" i="1" s="1"/>
  <c r="AB95" i="1" l="1"/>
  <c r="AD93" i="1" s="1"/>
  <c r="AC31" i="1" a="1"/>
  <c r="AC23" i="1" a="1"/>
  <c r="AG12" i="1"/>
  <c r="AJ12" i="1" s="1"/>
  <c r="AN12" i="1" s="1"/>
  <c r="AF12" i="1"/>
  <c r="AI12" i="1" s="1"/>
  <c r="AM12" i="1" s="1"/>
  <c r="AP11" i="1" s="1" a="1"/>
  <c r="AG13" i="1"/>
  <c r="AJ13" i="1" s="1"/>
  <c r="AN13" i="1" s="1"/>
  <c r="AF13" i="1"/>
  <c r="AI13" i="1" s="1"/>
  <c r="AM13" i="1" s="1"/>
  <c r="AD4" i="1"/>
  <c r="AD92" i="1" l="1"/>
  <c r="AD31" i="1"/>
  <c r="AC31" i="1"/>
  <c r="AF28" i="1" s="1" a="1"/>
  <c r="AD23" i="1"/>
  <c r="AC23" i="1"/>
  <c r="AF20" i="1" s="1" a="1"/>
  <c r="AR11" i="1"/>
  <c r="AQ12" i="1"/>
  <c r="AQ11" i="1"/>
  <c r="AP11" i="1"/>
  <c r="AR13" i="1"/>
  <c r="AQ13" i="1"/>
  <c r="AP13" i="1"/>
  <c r="AR12" i="1"/>
  <c r="AP12" i="1"/>
  <c r="AC7" i="1" a="1"/>
  <c r="AC95" i="1" l="1" a="1"/>
  <c r="AG28" i="1"/>
  <c r="AJ28" i="1" s="1"/>
  <c r="AN28" i="1" s="1"/>
  <c r="AF29" i="1"/>
  <c r="AI29" i="1" s="1"/>
  <c r="AM29" i="1" s="1"/>
  <c r="AG29" i="1"/>
  <c r="AJ29" i="1" s="1"/>
  <c r="AN29" i="1" s="1"/>
  <c r="AF28" i="1"/>
  <c r="AI28" i="1" s="1"/>
  <c r="AM28" i="1" s="1"/>
  <c r="AP27" i="1" s="1" a="1"/>
  <c r="AF21" i="1"/>
  <c r="AI21" i="1" s="1"/>
  <c r="AM21" i="1" s="1"/>
  <c r="AG21" i="1"/>
  <c r="AJ21" i="1" s="1"/>
  <c r="AN21" i="1" s="1"/>
  <c r="AG20" i="1"/>
  <c r="AJ20" i="1" s="1"/>
  <c r="AN20" i="1" s="1"/>
  <c r="AF20" i="1"/>
  <c r="AI20" i="1" s="1"/>
  <c r="AM20" i="1" s="1"/>
  <c r="AP19" i="1" s="1" a="1"/>
  <c r="AT11" i="1" a="1"/>
  <c r="AC7" i="1"/>
  <c r="AF4" i="1" s="1" a="1"/>
  <c r="AD7" i="1"/>
  <c r="AC95" i="1" l="1"/>
  <c r="AD95" i="1"/>
  <c r="AR27" i="1"/>
  <c r="AP28" i="1"/>
  <c r="AQ28" i="1"/>
  <c r="AR28" i="1"/>
  <c r="AQ29" i="1"/>
  <c r="AP27" i="1"/>
  <c r="AR29" i="1"/>
  <c r="AQ27" i="1"/>
  <c r="AP29" i="1"/>
  <c r="AP20" i="1"/>
  <c r="AQ19" i="1"/>
  <c r="AQ20" i="1"/>
  <c r="AR19" i="1"/>
  <c r="AR20" i="1"/>
  <c r="AP19" i="1"/>
  <c r="AP21" i="1"/>
  <c r="AQ21" i="1"/>
  <c r="AR21" i="1"/>
  <c r="AV13" i="1"/>
  <c r="AT11" i="1"/>
  <c r="AU13" i="1"/>
  <c r="AT13" i="1"/>
  <c r="AU11" i="1"/>
  <c r="AV12" i="1"/>
  <c r="AU12" i="1"/>
  <c r="AT12" i="1"/>
  <c r="AV11" i="1"/>
  <c r="AF4" i="1"/>
  <c r="AI4" i="1" s="1"/>
  <c r="AM4" i="1" s="1"/>
  <c r="AF5" i="1"/>
  <c r="AI5" i="1" s="1"/>
  <c r="AM5" i="1" s="1"/>
  <c r="AG4" i="1"/>
  <c r="AJ4" i="1" s="1"/>
  <c r="AN4" i="1" s="1"/>
  <c r="AG5" i="1"/>
  <c r="AJ5" i="1" s="1"/>
  <c r="AN5" i="1" s="1"/>
  <c r="AF92" i="1" l="1" a="1"/>
  <c r="AT27" i="1" a="1"/>
  <c r="AT19" i="1" a="1"/>
  <c r="AX11" i="1" a="1"/>
  <c r="AG92" i="1" l="1"/>
  <c r="AJ92" i="1" s="1"/>
  <c r="AN92" i="1" s="1"/>
  <c r="AF93" i="1"/>
  <c r="AI93" i="1" s="1"/>
  <c r="AM93" i="1" s="1"/>
  <c r="AG93" i="1"/>
  <c r="AJ93" i="1" s="1"/>
  <c r="AN93" i="1" s="1"/>
  <c r="AF92" i="1"/>
  <c r="AI92" i="1" s="1"/>
  <c r="AM92" i="1" s="1"/>
  <c r="AP91" i="1" s="1" a="1"/>
  <c r="AT27" i="1"/>
  <c r="AV29" i="1"/>
  <c r="AU27" i="1"/>
  <c r="AV27" i="1"/>
  <c r="AT28" i="1"/>
  <c r="AV28" i="1"/>
  <c r="AT29" i="1"/>
  <c r="AU29" i="1"/>
  <c r="AU28" i="1"/>
  <c r="AU19" i="1"/>
  <c r="AU21" i="1"/>
  <c r="AV19" i="1"/>
  <c r="AT20" i="1"/>
  <c r="AU20" i="1"/>
  <c r="AT21" i="1"/>
  <c r="AV20" i="1"/>
  <c r="AT19" i="1"/>
  <c r="AX19" i="1" s="1" a="1"/>
  <c r="AV21" i="1"/>
  <c r="AX13" i="1"/>
  <c r="AZ12" i="1"/>
  <c r="AY12" i="1"/>
  <c r="AX12" i="1"/>
  <c r="AX11" i="1"/>
  <c r="AZ11" i="1"/>
  <c r="AY11" i="1"/>
  <c r="AZ13" i="1"/>
  <c r="AY13" i="1"/>
  <c r="AR91" i="1" l="1"/>
  <c r="AP92" i="1"/>
  <c r="AP91" i="1"/>
  <c r="AQ92" i="1"/>
  <c r="AR92" i="1"/>
  <c r="AP93" i="1"/>
  <c r="AR93" i="1"/>
  <c r="AQ93" i="1"/>
  <c r="AQ91" i="1"/>
  <c r="AX27" i="1" a="1"/>
  <c r="AY21" i="1"/>
  <c r="AY20" i="1"/>
  <c r="AZ20" i="1"/>
  <c r="AX19" i="1"/>
  <c r="AZ21" i="1"/>
  <c r="AZ19" i="1"/>
  <c r="AX21" i="1"/>
  <c r="AY19" i="1"/>
  <c r="AX20" i="1"/>
  <c r="AT91" i="1" l="1" a="1"/>
  <c r="AX29" i="1"/>
  <c r="AY29" i="1"/>
  <c r="AX27" i="1"/>
  <c r="AZ29" i="1"/>
  <c r="AY27" i="1"/>
  <c r="AX28" i="1"/>
  <c r="AY28" i="1"/>
  <c r="AZ27" i="1"/>
  <c r="AZ28" i="1"/>
  <c r="AT91" i="1" l="1"/>
  <c r="AU91" i="1"/>
  <c r="AV91" i="1"/>
  <c r="AT92" i="1"/>
  <c r="AU92" i="1"/>
  <c r="AV92" i="1"/>
  <c r="AT93" i="1"/>
  <c r="AU93" i="1"/>
  <c r="AV93" i="1"/>
  <c r="A35" i="1" a="1"/>
  <c r="AX91" i="1" l="1" a="1"/>
  <c r="A37" i="1"/>
  <c r="E37" i="1" s="1"/>
  <c r="G37" i="1" s="1"/>
  <c r="B37" i="1"/>
  <c r="A35" i="1"/>
  <c r="E35" i="1" s="1"/>
  <c r="C37" i="1"/>
  <c r="B35" i="1"/>
  <c r="A36" i="1"/>
  <c r="E36" i="1" s="1"/>
  <c r="G36" i="1" s="1"/>
  <c r="B36" i="1"/>
  <c r="C36" i="1"/>
  <c r="C35" i="1"/>
  <c r="AY93" i="1" l="1"/>
  <c r="AY92" i="1"/>
  <c r="AX91" i="1"/>
  <c r="A99" i="1" s="1" a="1"/>
  <c r="AZ93" i="1"/>
  <c r="AY91" i="1"/>
  <c r="AZ91" i="1"/>
  <c r="AX92" i="1"/>
  <c r="AZ92" i="1"/>
  <c r="AX93" i="1"/>
  <c r="E39" i="1"/>
  <c r="G35" i="1" s="1"/>
  <c r="B101" i="1" l="1"/>
  <c r="B100" i="1"/>
  <c r="A99" i="1"/>
  <c r="E99" i="1" s="1"/>
  <c r="C101" i="1"/>
  <c r="B99" i="1"/>
  <c r="C99" i="1"/>
  <c r="A100" i="1"/>
  <c r="E100" i="1" s="1"/>
  <c r="G100" i="1" s="1"/>
  <c r="C100" i="1"/>
  <c r="A101" i="1"/>
  <c r="E101" i="1" s="1"/>
  <c r="G101" i="1" s="1"/>
  <c r="G39" i="1"/>
  <c r="I35" i="1" s="1"/>
  <c r="E103" i="1" l="1"/>
  <c r="G99" i="1" s="1"/>
  <c r="I36" i="1"/>
  <c r="I39" i="1" s="1" a="1"/>
  <c r="I37" i="1"/>
  <c r="G103" i="1" l="1"/>
  <c r="I99" i="1" s="1"/>
  <c r="I39" i="1"/>
  <c r="K35" i="1" s="1" a="1"/>
  <c r="J39" i="1"/>
  <c r="K39" i="1"/>
  <c r="I101" i="1" l="1"/>
  <c r="I100" i="1"/>
  <c r="I103" i="1" s="1" a="1"/>
  <c r="L35" i="1"/>
  <c r="P35" i="1" s="1"/>
  <c r="M35" i="1"/>
  <c r="Q35" i="1" s="1"/>
  <c r="K36" i="1"/>
  <c r="O36" i="1" s="1"/>
  <c r="L36" i="1"/>
  <c r="P36" i="1" s="1"/>
  <c r="K37" i="1"/>
  <c r="O37" i="1" s="1"/>
  <c r="L37" i="1"/>
  <c r="P37" i="1" s="1"/>
  <c r="K35" i="1"/>
  <c r="O35" i="1" s="1"/>
  <c r="M36" i="1"/>
  <c r="Q36" i="1" s="1"/>
  <c r="M37" i="1"/>
  <c r="Q37" i="1" s="1"/>
  <c r="I103" i="1" l="1"/>
  <c r="K99" i="1" s="1" a="1"/>
  <c r="J103" i="1"/>
  <c r="K103" i="1"/>
  <c r="S35" i="1" a="1"/>
  <c r="M99" i="1" l="1"/>
  <c r="Q99" i="1" s="1"/>
  <c r="K100" i="1"/>
  <c r="O100" i="1" s="1"/>
  <c r="L100" i="1"/>
  <c r="P100" i="1" s="1"/>
  <c r="M100" i="1"/>
  <c r="Q100" i="1" s="1"/>
  <c r="K101" i="1"/>
  <c r="O101" i="1" s="1"/>
  <c r="L101" i="1"/>
  <c r="P101" i="1" s="1"/>
  <c r="K99" i="1"/>
  <c r="O99" i="1" s="1"/>
  <c r="M101" i="1"/>
  <c r="Q101" i="1" s="1"/>
  <c r="L99" i="1"/>
  <c r="P99" i="1" s="1"/>
  <c r="T36" i="1"/>
  <c r="W36" i="1" s="1"/>
  <c r="Z36" i="1" s="1"/>
  <c r="U36" i="1"/>
  <c r="X36" i="1" s="1"/>
  <c r="S37" i="1"/>
  <c r="T37" i="1"/>
  <c r="W37" i="1" s="1"/>
  <c r="Z37" i="1" s="1"/>
  <c r="AB37" i="1" s="1"/>
  <c r="T35" i="1"/>
  <c r="U35" i="1"/>
  <c r="S35" i="1"/>
  <c r="S36" i="1"/>
  <c r="U37" i="1"/>
  <c r="X37" i="1" s="1"/>
  <c r="S99" i="1" l="1" a="1"/>
  <c r="Z39" i="1"/>
  <c r="AB36" i="1" s="1"/>
  <c r="U100" i="1" l="1"/>
  <c r="X100" i="1" s="1"/>
  <c r="S101" i="1"/>
  <c r="T101" i="1"/>
  <c r="W101" i="1" s="1"/>
  <c r="Z101" i="1" s="1"/>
  <c r="AB101" i="1" s="1"/>
  <c r="U99" i="1"/>
  <c r="S99" i="1"/>
  <c r="U101" i="1"/>
  <c r="X101" i="1" s="1"/>
  <c r="T99" i="1"/>
  <c r="S100" i="1"/>
  <c r="T100" i="1"/>
  <c r="W100" i="1" s="1"/>
  <c r="Z100" i="1" s="1"/>
  <c r="AB39" i="1"/>
  <c r="AD37" i="1" s="1"/>
  <c r="Z103" i="1" l="1"/>
  <c r="AB100" i="1" s="1"/>
  <c r="AD36" i="1"/>
  <c r="AB103" i="1" l="1"/>
  <c r="AD101" i="1" s="1"/>
  <c r="AC39" i="1" a="1"/>
  <c r="AD100" i="1" l="1"/>
  <c r="AC39" i="1"/>
  <c r="AD39" i="1"/>
  <c r="AC103" i="1" l="1" a="1"/>
  <c r="AF36" i="1" a="1"/>
  <c r="AD103" i="1" l="1"/>
  <c r="AC103" i="1"/>
  <c r="AF100" i="1" s="1" a="1"/>
  <c r="AF36" i="1"/>
  <c r="AI36" i="1" s="1"/>
  <c r="AM36" i="1" s="1"/>
  <c r="AG36" i="1"/>
  <c r="AJ36" i="1" s="1"/>
  <c r="AN36" i="1" s="1"/>
  <c r="AF37" i="1"/>
  <c r="AI37" i="1" s="1"/>
  <c r="AM37" i="1" s="1"/>
  <c r="AG37" i="1"/>
  <c r="AJ37" i="1" s="1"/>
  <c r="AN37" i="1" s="1"/>
  <c r="AF100" i="1" l="1"/>
  <c r="AI100" i="1" s="1"/>
  <c r="AM100" i="1" s="1"/>
  <c r="AG100" i="1"/>
  <c r="AJ100" i="1" s="1"/>
  <c r="AN100" i="1" s="1"/>
  <c r="AF101" i="1"/>
  <c r="AI101" i="1" s="1"/>
  <c r="AM101" i="1" s="1"/>
  <c r="AG101" i="1"/>
  <c r="AJ101" i="1" s="1"/>
  <c r="AN101" i="1" s="1"/>
  <c r="AP35" i="1" a="1"/>
  <c r="AP99" i="1" l="1" a="1"/>
  <c r="AQ35" i="1"/>
  <c r="AR35" i="1"/>
  <c r="AP36" i="1"/>
  <c r="AQ36" i="1"/>
  <c r="AP37" i="1"/>
  <c r="AQ37" i="1"/>
  <c r="AR36" i="1"/>
  <c r="AR37" i="1"/>
  <c r="AP35" i="1"/>
  <c r="AR99" i="1" l="1"/>
  <c r="AP100" i="1"/>
  <c r="AQ101" i="1"/>
  <c r="AQ100" i="1"/>
  <c r="AR100" i="1"/>
  <c r="AP101" i="1"/>
  <c r="AP99" i="1"/>
  <c r="AT99" i="1" s="1" a="1"/>
  <c r="AR101" i="1"/>
  <c r="AQ99" i="1"/>
  <c r="AT35" i="1" a="1"/>
  <c r="AU101" i="1" l="1"/>
  <c r="AT99" i="1"/>
  <c r="AV101" i="1"/>
  <c r="AU99" i="1"/>
  <c r="AV99" i="1"/>
  <c r="AV100" i="1"/>
  <c r="AT100" i="1"/>
  <c r="AU100" i="1"/>
  <c r="AT101" i="1"/>
  <c r="AU37" i="1"/>
  <c r="AT35" i="1"/>
  <c r="AV37" i="1"/>
  <c r="AU35" i="1"/>
  <c r="AV35" i="1"/>
  <c r="AU36" i="1"/>
  <c r="AV36" i="1"/>
  <c r="AT36" i="1"/>
  <c r="AT37" i="1"/>
  <c r="AX99" i="1" l="1" a="1"/>
  <c r="AX35" i="1" a="1"/>
  <c r="AX101" i="1" l="1"/>
  <c r="AY101" i="1"/>
  <c r="AX100" i="1"/>
  <c r="AZ100" i="1"/>
  <c r="AX99" i="1"/>
  <c r="AZ101" i="1"/>
  <c r="AY99" i="1"/>
  <c r="AZ99" i="1"/>
  <c r="AY100" i="1"/>
  <c r="AZ36" i="1"/>
  <c r="AX37" i="1"/>
  <c r="AY37" i="1"/>
  <c r="AX35" i="1"/>
  <c r="A43" i="1" s="1" a="1"/>
  <c r="AZ37" i="1"/>
  <c r="AZ35" i="1"/>
  <c r="AX36" i="1"/>
  <c r="AY35" i="1"/>
  <c r="AY36" i="1"/>
  <c r="C44" i="1" l="1"/>
  <c r="A45" i="1"/>
  <c r="E45" i="1" s="1"/>
  <c r="G45" i="1" s="1"/>
  <c r="B45" i="1"/>
  <c r="A43" i="1"/>
  <c r="E43" i="1" s="1"/>
  <c r="C45" i="1"/>
  <c r="C43" i="1"/>
  <c r="A44" i="1"/>
  <c r="E44" i="1" s="1"/>
  <c r="G44" i="1" s="1"/>
  <c r="B43" i="1"/>
  <c r="B44" i="1"/>
  <c r="E47" i="1" l="1"/>
  <c r="G43" i="1" s="1"/>
  <c r="G47" i="1" l="1"/>
  <c r="I43" i="1"/>
  <c r="I45" i="1" l="1"/>
  <c r="I44" i="1"/>
  <c r="I47" i="1" s="1" a="1"/>
  <c r="I47" i="1" l="1"/>
  <c r="K43" i="1" s="1" a="1"/>
  <c r="K47" i="1"/>
  <c r="J47" i="1"/>
  <c r="K43" i="1" l="1"/>
  <c r="O43" i="1" s="1"/>
  <c r="M45" i="1"/>
  <c r="Q45" i="1" s="1"/>
  <c r="L43" i="1"/>
  <c r="P43" i="1" s="1"/>
  <c r="M43" i="1"/>
  <c r="Q43" i="1" s="1"/>
  <c r="K44" i="1"/>
  <c r="O44" i="1" s="1"/>
  <c r="M44" i="1"/>
  <c r="Q44" i="1" s="1"/>
  <c r="K45" i="1"/>
  <c r="O45" i="1" s="1"/>
  <c r="L45" i="1"/>
  <c r="P45" i="1" s="1"/>
  <c r="L44" i="1"/>
  <c r="P44" i="1" s="1"/>
  <c r="S43" i="1" l="1" a="1"/>
  <c r="S44" i="1" l="1"/>
  <c r="T44" i="1"/>
  <c r="W44" i="1" s="1"/>
  <c r="Z44" i="1" s="1"/>
  <c r="U44" i="1"/>
  <c r="X44" i="1" s="1"/>
  <c r="S45" i="1"/>
  <c r="S43" i="1"/>
  <c r="U45" i="1"/>
  <c r="X45" i="1" s="1"/>
  <c r="T43" i="1"/>
  <c r="U43" i="1"/>
  <c r="T45" i="1"/>
  <c r="W45" i="1" s="1"/>
  <c r="Z45" i="1" s="1"/>
  <c r="AB45" i="1" s="1"/>
  <c r="Z47" i="1" l="1"/>
  <c r="AB44" i="1" s="1"/>
  <c r="AB47" i="1" l="1"/>
  <c r="AD45" i="1" s="1"/>
  <c r="AD44" i="1" l="1"/>
  <c r="AC47" i="1" l="1" a="1"/>
  <c r="AC47" i="1" l="1"/>
  <c r="AF44" i="1" s="1" a="1"/>
  <c r="AD47" i="1"/>
  <c r="AF44" i="1" l="1"/>
  <c r="AI44" i="1" s="1"/>
  <c r="AM44" i="1" s="1"/>
  <c r="AG44" i="1"/>
  <c r="AJ44" i="1" s="1"/>
  <c r="AN44" i="1" s="1"/>
  <c r="AF45" i="1"/>
  <c r="AI45" i="1" s="1"/>
  <c r="AM45" i="1" s="1"/>
  <c r="AG45" i="1"/>
  <c r="AJ45" i="1" s="1"/>
  <c r="AN45" i="1" s="1"/>
  <c r="AP43" i="1" l="1" a="1"/>
  <c r="AP43" i="1" l="1"/>
  <c r="AR45" i="1"/>
  <c r="AQ43" i="1"/>
  <c r="AR43" i="1"/>
  <c r="AP44" i="1"/>
  <c r="AR44" i="1"/>
  <c r="AP45" i="1"/>
  <c r="AQ44" i="1"/>
  <c r="AQ45" i="1"/>
  <c r="AT43" i="1" l="1" a="1"/>
  <c r="AT45" i="1" l="1"/>
  <c r="AU45" i="1"/>
  <c r="AT43" i="1"/>
  <c r="AV45" i="1"/>
  <c r="AU43" i="1"/>
  <c r="AT44" i="1"/>
  <c r="AU44" i="1"/>
  <c r="AV44" i="1"/>
  <c r="AV43" i="1"/>
  <c r="AX43" i="1" l="1" a="1"/>
  <c r="AY44" i="1" l="1"/>
  <c r="AZ44" i="1"/>
  <c r="AX45" i="1"/>
  <c r="AY45" i="1"/>
  <c r="AY43" i="1"/>
  <c r="AZ43" i="1"/>
  <c r="AX43" i="1"/>
  <c r="A51" i="1" s="1" a="1"/>
  <c r="AX44" i="1"/>
  <c r="AZ45" i="1"/>
  <c r="B52" i="1" l="1"/>
  <c r="C52" i="1"/>
  <c r="A53" i="1"/>
  <c r="E53" i="1" s="1"/>
  <c r="G53" i="1" s="1"/>
  <c r="B53" i="1"/>
  <c r="B51" i="1"/>
  <c r="C51" i="1"/>
  <c r="C53" i="1"/>
  <c r="A52" i="1"/>
  <c r="E52" i="1" s="1"/>
  <c r="G52" i="1" s="1"/>
  <c r="A51" i="1"/>
  <c r="E51" i="1" s="1"/>
  <c r="E55" i="1" l="1"/>
  <c r="G51" i="1" s="1"/>
  <c r="G55" i="1" l="1"/>
  <c r="I51" i="1" s="1"/>
  <c r="I52" i="1" l="1"/>
  <c r="I55" i="1" s="1" a="1"/>
  <c r="I53" i="1"/>
  <c r="J55" i="1" l="1"/>
  <c r="K55" i="1"/>
  <c r="I55" i="1"/>
  <c r="K51" i="1" s="1" a="1"/>
  <c r="L53" i="1" l="1"/>
  <c r="P53" i="1" s="1"/>
  <c r="K51" i="1"/>
  <c r="O51" i="1" s="1"/>
  <c r="M53" i="1"/>
  <c r="Q53" i="1" s="1"/>
  <c r="L51" i="1"/>
  <c r="P51" i="1" s="1"/>
  <c r="M51" i="1"/>
  <c r="Q51" i="1" s="1"/>
  <c r="L52" i="1"/>
  <c r="P52" i="1" s="1"/>
  <c r="M52" i="1"/>
  <c r="Q52" i="1" s="1"/>
  <c r="K52" i="1"/>
  <c r="O52" i="1" s="1"/>
  <c r="K53" i="1"/>
  <c r="O53" i="1" s="1"/>
  <c r="S51" i="1" l="1" a="1"/>
  <c r="U51" i="1" l="1"/>
  <c r="S52" i="1"/>
  <c r="T52" i="1"/>
  <c r="W52" i="1" s="1"/>
  <c r="Z52" i="1" s="1"/>
  <c r="U52" i="1"/>
  <c r="X52" i="1" s="1"/>
  <c r="T53" i="1"/>
  <c r="W53" i="1" s="1"/>
  <c r="Z53" i="1" s="1"/>
  <c r="AB53" i="1" s="1"/>
  <c r="S51" i="1"/>
  <c r="U53" i="1"/>
  <c r="X53" i="1" s="1"/>
  <c r="T51" i="1"/>
  <c r="S53" i="1"/>
  <c r="Z55" i="1" l="1"/>
  <c r="AB52" i="1" s="1"/>
  <c r="AB55" i="1" l="1"/>
  <c r="AD53" i="1" s="1"/>
  <c r="AD52" i="1" l="1"/>
  <c r="AC55" i="1" l="1" a="1"/>
  <c r="AC55" i="1" l="1"/>
  <c r="AF52" i="1" s="1" a="1"/>
  <c r="AD55" i="1"/>
  <c r="AF52" i="1" l="1"/>
  <c r="AI52" i="1" s="1"/>
  <c r="AM52" i="1" s="1"/>
  <c r="AG52" i="1"/>
  <c r="AJ52" i="1" s="1"/>
  <c r="AN52" i="1" s="1"/>
  <c r="AG53" i="1"/>
  <c r="AJ53" i="1" s="1"/>
  <c r="AN53" i="1" s="1"/>
  <c r="AF53" i="1"/>
  <c r="AI53" i="1" s="1"/>
  <c r="AM53" i="1" s="1"/>
  <c r="AP51" i="1" l="1" a="1"/>
  <c r="AP51" i="1" l="1"/>
  <c r="AR53" i="1"/>
  <c r="AQ51" i="1"/>
  <c r="AR51" i="1"/>
  <c r="AQ52" i="1"/>
  <c r="AR52" i="1"/>
  <c r="AP52" i="1"/>
  <c r="AP53" i="1"/>
  <c r="AQ53" i="1"/>
  <c r="AT51" i="1" l="1" a="1"/>
  <c r="AT53" i="1" l="1"/>
  <c r="AU53" i="1"/>
  <c r="AT51" i="1"/>
  <c r="AX51" i="1" s="1" a="1"/>
  <c r="AV53" i="1"/>
  <c r="AV51" i="1"/>
  <c r="AT52" i="1"/>
  <c r="AU51" i="1"/>
  <c r="AU52" i="1"/>
  <c r="AV52" i="1"/>
  <c r="AY52" i="1" l="1"/>
  <c r="AZ52" i="1"/>
  <c r="AX53" i="1"/>
  <c r="AX51" i="1"/>
  <c r="AZ53" i="1"/>
  <c r="AY51" i="1"/>
  <c r="AX52" i="1"/>
  <c r="AZ51" i="1"/>
  <c r="AY53" i="1"/>
  <c r="A59" i="1" l="1" a="1"/>
  <c r="B60" i="1" l="1"/>
  <c r="C60" i="1"/>
  <c r="A61" i="1"/>
  <c r="E61" i="1" s="1"/>
  <c r="G61" i="1" s="1"/>
  <c r="A59" i="1"/>
  <c r="E59" i="1" s="1"/>
  <c r="C61" i="1"/>
  <c r="B59" i="1"/>
  <c r="C59" i="1"/>
  <c r="A60" i="1"/>
  <c r="E60" i="1" s="1"/>
  <c r="G60" i="1" s="1"/>
  <c r="B61" i="1"/>
  <c r="E63" i="1" l="1"/>
  <c r="G59" i="1" s="1"/>
  <c r="G63" i="1" l="1"/>
  <c r="I59" i="1"/>
  <c r="I60" i="1" l="1"/>
  <c r="I63" i="1" s="1" a="1"/>
  <c r="I61" i="1"/>
  <c r="I63" i="1" l="1"/>
  <c r="K59" i="1" s="1" a="1"/>
  <c r="J63" i="1"/>
  <c r="K63" i="1"/>
  <c r="L61" i="1" l="1"/>
  <c r="P61" i="1" s="1"/>
  <c r="K59" i="1"/>
  <c r="O59" i="1" s="1"/>
  <c r="M61" i="1"/>
  <c r="Q61" i="1" s="1"/>
  <c r="L59" i="1"/>
  <c r="P59" i="1" s="1"/>
  <c r="K60" i="1"/>
  <c r="O60" i="1" s="1"/>
  <c r="L60" i="1"/>
  <c r="P60" i="1" s="1"/>
  <c r="M59" i="1"/>
  <c r="Q59" i="1" s="1"/>
  <c r="M60" i="1"/>
  <c r="Q60" i="1" s="1"/>
  <c r="K61" i="1"/>
  <c r="O61" i="1" s="1"/>
  <c r="S59" i="1" l="1" a="1"/>
  <c r="U59" i="1" l="1"/>
  <c r="S60" i="1"/>
  <c r="T60" i="1"/>
  <c r="W60" i="1" s="1"/>
  <c r="Z60" i="1" s="1"/>
  <c r="S61" i="1"/>
  <c r="T61" i="1"/>
  <c r="W61" i="1" s="1"/>
  <c r="Z61" i="1" s="1"/>
  <c r="AB61" i="1" s="1"/>
  <c r="U61" i="1"/>
  <c r="X61" i="1" s="1"/>
  <c r="U60" i="1"/>
  <c r="X60" i="1" s="1"/>
  <c r="S59" i="1"/>
  <c r="T59" i="1"/>
  <c r="Z63" i="1" l="1"/>
  <c r="AB60" i="1" s="1"/>
  <c r="AB63" i="1" l="1"/>
  <c r="AD61" i="1" s="1"/>
  <c r="AD60" i="1" l="1"/>
  <c r="AC63" i="1" l="1" a="1"/>
  <c r="AC63" i="1" l="1"/>
  <c r="AF60" i="1" s="1" a="1"/>
  <c r="AD63" i="1"/>
  <c r="AF60" i="1" l="1"/>
  <c r="AI60" i="1" s="1"/>
  <c r="AM60" i="1" s="1"/>
  <c r="AF61" i="1"/>
  <c r="AI61" i="1" s="1"/>
  <c r="AM61" i="1" s="1"/>
  <c r="AG61" i="1"/>
  <c r="AJ61" i="1" s="1"/>
  <c r="AN61" i="1" s="1"/>
  <c r="AG60" i="1"/>
  <c r="AJ60" i="1" s="1"/>
  <c r="AN60" i="1" s="1"/>
  <c r="AP59" i="1" l="1" a="1"/>
  <c r="AQ61" i="1" l="1"/>
  <c r="AP59" i="1"/>
  <c r="AR61" i="1"/>
  <c r="AQ59" i="1"/>
  <c r="AP60" i="1"/>
  <c r="AQ60" i="1"/>
  <c r="AR59" i="1"/>
  <c r="AR60" i="1"/>
  <c r="AP61" i="1"/>
  <c r="AT59" i="1" l="1" a="1"/>
  <c r="AV60" i="1" l="1"/>
  <c r="AT61" i="1"/>
  <c r="AU61" i="1"/>
  <c r="AU59" i="1"/>
  <c r="AV59" i="1"/>
  <c r="AV61" i="1"/>
  <c r="AU60" i="1"/>
  <c r="AT59" i="1"/>
  <c r="AX59" i="1" s="1" a="1"/>
  <c r="AT60" i="1"/>
  <c r="AX60" i="1" l="1"/>
  <c r="AY60" i="1"/>
  <c r="AZ60" i="1"/>
  <c r="AY61" i="1"/>
  <c r="AX59" i="1"/>
  <c r="AZ61" i="1"/>
  <c r="AY59" i="1"/>
  <c r="AZ59" i="1"/>
  <c r="AX61" i="1"/>
  <c r="A67" i="1" l="1" a="1"/>
  <c r="A68" i="1" l="1"/>
  <c r="E68" i="1" s="1"/>
  <c r="G68" i="1" s="1"/>
  <c r="B68" i="1"/>
  <c r="C68" i="1"/>
  <c r="B69" i="1"/>
  <c r="A67" i="1"/>
  <c r="E67" i="1" s="1"/>
  <c r="C69" i="1"/>
  <c r="A69" i="1"/>
  <c r="E69" i="1" s="1"/>
  <c r="G69" i="1" s="1"/>
  <c r="C67" i="1"/>
  <c r="B67" i="1"/>
  <c r="E71" i="1" l="1"/>
  <c r="G67" i="1" s="1"/>
  <c r="G71" i="1" l="1"/>
  <c r="I69" i="1" l="1"/>
  <c r="I68" i="1"/>
  <c r="I67" i="1"/>
  <c r="I71" i="1" l="1" a="1"/>
  <c r="I71" i="1" l="1"/>
  <c r="J71" i="1"/>
  <c r="K71" i="1"/>
  <c r="K67" i="1" l="1" a="1"/>
  <c r="K69" i="1" l="1"/>
  <c r="O69" i="1" s="1"/>
  <c r="L69" i="1"/>
  <c r="P69" i="1" s="1"/>
  <c r="K67" i="1"/>
  <c r="O67" i="1" s="1"/>
  <c r="M69" i="1"/>
  <c r="Q69" i="1" s="1"/>
  <c r="M67" i="1"/>
  <c r="Q67" i="1" s="1"/>
  <c r="K68" i="1"/>
  <c r="O68" i="1" s="1"/>
  <c r="L67" i="1"/>
  <c r="P67" i="1" s="1"/>
  <c r="L68" i="1"/>
  <c r="P68" i="1" s="1"/>
  <c r="M68" i="1"/>
  <c r="Q68" i="1" s="1"/>
  <c r="S67" i="1" l="1" a="1"/>
  <c r="T67" i="1" l="1"/>
  <c r="U67" i="1"/>
  <c r="S68" i="1"/>
  <c r="U68" i="1"/>
  <c r="X68" i="1" s="1"/>
  <c r="S69" i="1"/>
  <c r="S67" i="1"/>
  <c r="T68" i="1"/>
  <c r="W68" i="1" s="1"/>
  <c r="Z68" i="1" s="1"/>
  <c r="T69" i="1"/>
  <c r="W69" i="1" s="1"/>
  <c r="Z69" i="1" s="1"/>
  <c r="AB69" i="1" s="1"/>
  <c r="U69" i="1"/>
  <c r="X69" i="1" s="1"/>
  <c r="Z71" i="1" l="1"/>
  <c r="AB68" i="1" s="1"/>
  <c r="AB71" i="1" l="1"/>
  <c r="AD69" i="1" s="1"/>
  <c r="AD68" i="1" l="1"/>
  <c r="AC71" i="1" l="1" a="1"/>
  <c r="AD71" i="1" l="1"/>
  <c r="AC71" i="1"/>
  <c r="AF68" i="1" s="1" a="1"/>
  <c r="AG68" i="1" l="1"/>
  <c r="AJ68" i="1" s="1"/>
  <c r="AN68" i="1" s="1"/>
  <c r="AF68" i="1"/>
  <c r="AI68" i="1" s="1"/>
  <c r="AM68" i="1" s="1"/>
  <c r="AP67" i="1" s="1" a="1"/>
  <c r="AF69" i="1"/>
  <c r="AI69" i="1" s="1"/>
  <c r="AM69" i="1" s="1"/>
  <c r="AG69" i="1"/>
  <c r="AJ69" i="1" s="1"/>
  <c r="AN69" i="1" s="1"/>
  <c r="AP69" i="1" l="1"/>
  <c r="AQ69" i="1"/>
  <c r="AP67" i="1"/>
  <c r="AR69" i="1"/>
  <c r="AR67" i="1"/>
  <c r="AP68" i="1"/>
  <c r="AQ67" i="1"/>
  <c r="AQ68" i="1"/>
  <c r="AR68" i="1"/>
  <c r="AT67" i="1" l="1" a="1"/>
  <c r="AU68" i="1" l="1"/>
  <c r="AV68" i="1"/>
  <c r="AT69" i="1"/>
  <c r="AT67" i="1"/>
  <c r="AV69" i="1"/>
  <c r="AU67" i="1"/>
  <c r="AV67" i="1"/>
  <c r="AT68" i="1"/>
  <c r="AU69" i="1"/>
  <c r="AX67" i="1" l="1" a="1"/>
  <c r="AZ67" i="1" l="1"/>
  <c r="AX68" i="1"/>
  <c r="AY68" i="1"/>
  <c r="AX69" i="1"/>
  <c r="AY69" i="1"/>
  <c r="AX67" i="1"/>
  <c r="AY67" i="1"/>
  <c r="AZ68" i="1"/>
  <c r="AZ69" i="1"/>
  <c r="A75" i="1" l="1" a="1"/>
  <c r="A77" i="1" l="1"/>
  <c r="E77" i="1" s="1"/>
  <c r="G77" i="1" s="1"/>
  <c r="B77" i="1"/>
  <c r="C76" i="1"/>
  <c r="A75" i="1"/>
  <c r="E75" i="1" s="1"/>
  <c r="C77" i="1"/>
  <c r="B75" i="1"/>
  <c r="C75" i="1"/>
  <c r="A76" i="1"/>
  <c r="E76" i="1" s="1"/>
  <c r="G76" i="1" s="1"/>
  <c r="B76" i="1"/>
  <c r="E79" i="1" l="1"/>
  <c r="G75" i="1" s="1"/>
  <c r="G79" i="1" l="1"/>
  <c r="I75" i="1" s="1"/>
  <c r="I76" i="1" l="1"/>
  <c r="I79" i="1" s="1" a="1"/>
  <c r="I77" i="1"/>
  <c r="I79" i="1" l="1"/>
  <c r="K75" i="1" s="1" a="1"/>
  <c r="J79" i="1"/>
  <c r="K79" i="1"/>
  <c r="L75" i="1" l="1"/>
  <c r="P75" i="1" s="1"/>
  <c r="M77" i="1"/>
  <c r="Q77" i="1" s="1"/>
  <c r="M75" i="1"/>
  <c r="Q75" i="1" s="1"/>
  <c r="K76" i="1"/>
  <c r="O76" i="1" s="1"/>
  <c r="L76" i="1"/>
  <c r="P76" i="1" s="1"/>
  <c r="M76" i="1"/>
  <c r="Q76" i="1" s="1"/>
  <c r="K77" i="1"/>
  <c r="O77" i="1" s="1"/>
  <c r="K75" i="1"/>
  <c r="O75" i="1" s="1"/>
  <c r="L77" i="1"/>
  <c r="P77" i="1" s="1"/>
  <c r="S75" i="1" l="1" a="1"/>
  <c r="T76" i="1" l="1"/>
  <c r="W76" i="1" s="1"/>
  <c r="Z76" i="1" s="1"/>
  <c r="U76" i="1"/>
  <c r="X76" i="1" s="1"/>
  <c r="S76" i="1"/>
  <c r="S77" i="1"/>
  <c r="T77" i="1"/>
  <c r="W77" i="1" s="1"/>
  <c r="Z77" i="1" s="1"/>
  <c r="AB77" i="1" s="1"/>
  <c r="S75" i="1"/>
  <c r="U77" i="1"/>
  <c r="X77" i="1" s="1"/>
  <c r="T75" i="1"/>
  <c r="U75" i="1"/>
  <c r="Z79" i="1" l="1"/>
  <c r="AB76" i="1" s="1"/>
  <c r="AB79" i="1" l="1"/>
  <c r="AD77" i="1" s="1"/>
  <c r="AD76" i="1" l="1"/>
  <c r="AC79" i="1" l="1" a="1"/>
  <c r="AC79" i="1" l="1"/>
  <c r="AD79" i="1"/>
  <c r="AF76" i="1" l="1" a="1"/>
  <c r="AF76" i="1" l="1"/>
  <c r="AI76" i="1" s="1"/>
  <c r="AM76" i="1" s="1"/>
  <c r="AP75" i="1" s="1" a="1"/>
  <c r="AG76" i="1"/>
  <c r="AJ76" i="1" s="1"/>
  <c r="AN76" i="1" s="1"/>
  <c r="AF77" i="1"/>
  <c r="AI77" i="1" s="1"/>
  <c r="AM77" i="1" s="1"/>
  <c r="AG77" i="1"/>
  <c r="AJ77" i="1" s="1"/>
  <c r="AN77" i="1" s="1"/>
  <c r="AQ75" i="1" l="1"/>
  <c r="AR77" i="1"/>
  <c r="AR75" i="1"/>
  <c r="AP76" i="1"/>
  <c r="AQ76" i="1"/>
  <c r="AR76" i="1"/>
  <c r="AP77" i="1"/>
  <c r="AQ77" i="1"/>
  <c r="AP75" i="1"/>
  <c r="AT75" i="1" l="1" a="1"/>
  <c r="AU77" i="1" l="1"/>
  <c r="AT75" i="1"/>
  <c r="AX75" i="1" s="1" a="1"/>
  <c r="AV77" i="1"/>
  <c r="AT77" i="1"/>
  <c r="AU75" i="1"/>
  <c r="AV75" i="1"/>
  <c r="AT76" i="1"/>
  <c r="AU76" i="1"/>
  <c r="AV76" i="1"/>
  <c r="AZ76" i="1" l="1"/>
  <c r="AX77" i="1"/>
  <c r="AY77" i="1"/>
  <c r="AX75" i="1"/>
  <c r="AZ77" i="1"/>
  <c r="AY75" i="1"/>
  <c r="AZ75" i="1"/>
  <c r="AX76" i="1"/>
  <c r="AY76" i="1"/>
  <c r="A83" i="1" l="1" a="1"/>
  <c r="C84" i="1" l="1"/>
  <c r="A85" i="1"/>
  <c r="E85" i="1" s="1"/>
  <c r="G85" i="1" s="1"/>
  <c r="B84" i="1"/>
  <c r="B85" i="1"/>
  <c r="A83" i="1"/>
  <c r="E83" i="1" s="1"/>
  <c r="C85" i="1"/>
  <c r="B83" i="1"/>
  <c r="C83" i="1"/>
  <c r="A84" i="1"/>
  <c r="E84" i="1" s="1"/>
  <c r="G84" i="1" s="1"/>
  <c r="E87" i="1" l="1"/>
  <c r="G83" i="1"/>
  <c r="G87" i="1" l="1"/>
  <c r="I83" i="1"/>
  <c r="I85" i="1" l="1"/>
  <c r="I84" i="1"/>
  <c r="I87" i="1" s="1" a="1"/>
  <c r="I87" i="1" l="1"/>
  <c r="J87" i="1"/>
  <c r="K87" i="1"/>
  <c r="K83" i="1" l="1" a="1"/>
  <c r="K83" i="1" l="1"/>
  <c r="O83" i="1" s="1"/>
  <c r="M85" i="1"/>
  <c r="Q85" i="1" s="1"/>
  <c r="L83" i="1"/>
  <c r="P83" i="1" s="1"/>
  <c r="M83" i="1"/>
  <c r="Q83" i="1" s="1"/>
  <c r="K84" i="1"/>
  <c r="O84" i="1" s="1"/>
  <c r="L85" i="1"/>
  <c r="P85" i="1" s="1"/>
  <c r="L84" i="1"/>
  <c r="P84" i="1" s="1"/>
  <c r="M84" i="1"/>
  <c r="Q84" i="1" s="1"/>
  <c r="K85" i="1"/>
  <c r="O85" i="1" s="1"/>
  <c r="S83" i="1" l="1" a="1"/>
  <c r="S84" i="1" l="1"/>
  <c r="T84" i="1"/>
  <c r="W84" i="1" s="1"/>
  <c r="Z84" i="1" s="1"/>
  <c r="U83" i="1"/>
  <c r="U84" i="1"/>
  <c r="X84" i="1" s="1"/>
  <c r="S85" i="1"/>
  <c r="T85" i="1"/>
  <c r="W85" i="1" s="1"/>
  <c r="Z85" i="1" s="1"/>
  <c r="AB85" i="1" s="1"/>
  <c r="S83" i="1"/>
  <c r="U85" i="1"/>
  <c r="X85" i="1" s="1"/>
  <c r="T83" i="1"/>
  <c r="Z87" i="1" l="1"/>
  <c r="AB84" i="1" s="1"/>
  <c r="AB87" i="1" l="1"/>
  <c r="AD85" i="1" s="1"/>
  <c r="AD84" i="1" l="1"/>
  <c r="AC87" i="1" l="1" a="1"/>
  <c r="AC87" i="1" l="1"/>
  <c r="AF84" i="1" s="1" a="1"/>
  <c r="AD87" i="1"/>
  <c r="AF84" i="1" l="1"/>
  <c r="AI84" i="1" s="1"/>
  <c r="AM84" i="1" s="1"/>
  <c r="AG84" i="1"/>
  <c r="AJ84" i="1" s="1"/>
  <c r="AN84" i="1" s="1"/>
  <c r="AF85" i="1"/>
  <c r="AI85" i="1" s="1"/>
  <c r="AM85" i="1" s="1"/>
  <c r="AG85" i="1"/>
  <c r="AJ85" i="1" s="1"/>
  <c r="AN85" i="1" s="1"/>
  <c r="AP83" i="1" l="1" a="1"/>
  <c r="AP83" i="1" l="1"/>
  <c r="AR85" i="1"/>
  <c r="AQ83" i="1"/>
  <c r="AR83" i="1"/>
  <c r="AQ85" i="1"/>
  <c r="AP84" i="1"/>
  <c r="AQ84" i="1"/>
  <c r="AR84" i="1"/>
  <c r="AP85" i="1"/>
  <c r="AT83" i="1" l="1" a="1"/>
  <c r="AT85" i="1" l="1"/>
  <c r="AU85" i="1"/>
  <c r="AT83" i="1"/>
  <c r="AV85" i="1"/>
  <c r="AU83" i="1"/>
  <c r="AV83" i="1"/>
  <c r="AV84" i="1"/>
  <c r="AT84" i="1"/>
  <c r="AU84" i="1"/>
  <c r="AX83" i="1" l="1" a="1"/>
  <c r="AY84" i="1" l="1"/>
  <c r="AZ84" i="1"/>
  <c r="AX85" i="1"/>
  <c r="AY85" i="1"/>
  <c r="AX83" i="1"/>
  <c r="AZ85" i="1"/>
  <c r="AY83" i="1"/>
  <c r="AX84" i="1"/>
  <c r="AZ83" i="1"/>
</calcChain>
</file>

<file path=xl/sharedStrings.xml><?xml version="1.0" encoding="utf-8"?>
<sst xmlns="http://schemas.openxmlformats.org/spreadsheetml/2006/main" count="312" uniqueCount="50">
  <si>
    <t>A</t>
  </si>
  <si>
    <t>x</t>
  </si>
  <si>
    <t>alfa</t>
  </si>
  <si>
    <t>u</t>
  </si>
  <si>
    <t>||u||</t>
  </si>
  <si>
    <t>v</t>
  </si>
  <si>
    <t>vT</t>
  </si>
  <si>
    <t>vvT</t>
  </si>
  <si>
    <t>Q1</t>
  </si>
  <si>
    <t>R1</t>
  </si>
  <si>
    <t>Q2</t>
  </si>
  <si>
    <t>x'</t>
  </si>
  <si>
    <t>u'</t>
  </si>
  <si>
    <t>v1</t>
  </si>
  <si>
    <t>vT'</t>
  </si>
  <si>
    <t>vvT'</t>
  </si>
  <si>
    <t>Q2'</t>
  </si>
  <si>
    <t>Q</t>
  </si>
  <si>
    <t>QT</t>
  </si>
  <si>
    <t>R</t>
  </si>
  <si>
    <t>Iteração 1</t>
  </si>
  <si>
    <t>Iteração 2</t>
  </si>
  <si>
    <t>Iteração 3</t>
  </si>
  <si>
    <t>R2</t>
  </si>
  <si>
    <t>Q3</t>
  </si>
  <si>
    <t>v2</t>
  </si>
  <si>
    <t>Iteração 4</t>
  </si>
  <si>
    <t>R3</t>
  </si>
  <si>
    <t>Q4</t>
  </si>
  <si>
    <t>v3</t>
  </si>
  <si>
    <t>Iteração 5</t>
  </si>
  <si>
    <t>R4</t>
  </si>
  <si>
    <t>Q5</t>
  </si>
  <si>
    <t>v4</t>
  </si>
  <si>
    <t>Iteração 6</t>
  </si>
  <si>
    <t>R5</t>
  </si>
  <si>
    <t>Q6</t>
  </si>
  <si>
    <t>v5</t>
  </si>
  <si>
    <t>Iteração 7</t>
  </si>
  <si>
    <t>R6</t>
  </si>
  <si>
    <t>Q7</t>
  </si>
  <si>
    <t>v6</t>
  </si>
  <si>
    <t>Iteração 8</t>
  </si>
  <si>
    <t>R7</t>
  </si>
  <si>
    <t>Q8</t>
  </si>
  <si>
    <t>v7</t>
  </si>
  <si>
    <t>Iteração 9</t>
  </si>
  <si>
    <t>R8</t>
  </si>
  <si>
    <t>Q9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</si>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</sst>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3"/>
  <sheetViews>
    <sheetView tabSelected="1" zoomScaleNormal="100" workbookViewId="0">
      <selection activeCell="A11" sqref="A11"/>
    </sheetView>
  </sheetViews>
  <sheetFormatPr defaultRowHeight="15" x14ac:dyDescent="0.25"/>
  <cols>
    <col min="1" max="1" width="9.5703125" style="1" bestFit="1" customWidth="1"/>
    <col min="2" max="3" width="5.28515625" style="1" bestFit="1" customWidth="1"/>
    <col min="4" max="4" width="11.42578125" style="1" customWidth="1"/>
    <col min="5" max="5" width="5.28515625" style="1" bestFit="1" customWidth="1"/>
    <col min="6" max="6" width="11.42578125" style="1" customWidth="1"/>
    <col min="7" max="7" width="6.140625" style="1" bestFit="1" customWidth="1"/>
    <col min="8" max="8" width="11.42578125" style="1" customWidth="1"/>
    <col min="9" max="13" width="5.28515625" style="1" bestFit="1" customWidth="1"/>
    <col min="14" max="14" width="11.42578125" style="1" customWidth="1"/>
    <col min="15" max="17" width="5.28515625" style="1" bestFit="1" customWidth="1"/>
    <col min="18" max="18" width="11.42578125" style="1" customWidth="1"/>
    <col min="19" max="19" width="4.5703125" style="1" bestFit="1" customWidth="1"/>
    <col min="20" max="21" width="5.28515625" style="1" bestFit="1" customWidth="1"/>
    <col min="22" max="22" width="11.42578125" style="1" customWidth="1"/>
    <col min="23" max="24" width="5.28515625" style="1" bestFit="1" customWidth="1"/>
    <col min="25" max="25" width="11.42578125" style="1" customWidth="1"/>
    <col min="26" max="26" width="5.28515625" style="1" bestFit="1" customWidth="1"/>
    <col min="27" max="27" width="9.140625" style="1"/>
    <col min="28" max="28" width="6.140625" style="1" bestFit="1" customWidth="1"/>
    <col min="29" max="30" width="5.28515625" style="1" bestFit="1" customWidth="1"/>
    <col min="31" max="31" width="9.140625" style="1"/>
    <col min="32" max="33" width="5.28515625" style="1" bestFit="1" customWidth="1"/>
    <col min="34" max="34" width="9.140625" style="1"/>
    <col min="35" max="36" width="5.28515625" style="1" bestFit="1" customWidth="1"/>
    <col min="37" max="37" width="9.140625" style="1"/>
    <col min="38" max="38" width="4.5703125" style="1" bestFit="1" customWidth="1"/>
    <col min="39" max="40" width="5.28515625" style="1" bestFit="1" customWidth="1"/>
    <col min="41" max="41" width="9.140625" style="1"/>
    <col min="42" max="44" width="5.28515625" style="1" bestFit="1" customWidth="1"/>
    <col min="45" max="45" width="9.140625" style="1"/>
    <col min="46" max="48" width="5.28515625" style="1" bestFit="1" customWidth="1"/>
    <col min="49" max="49" width="9.140625" style="1"/>
    <col min="50" max="50" width="4.5703125" style="1" bestFit="1" customWidth="1"/>
    <col min="51" max="52" width="5.28515625" style="1" bestFit="1" customWidth="1"/>
    <col min="53" max="16384" width="9.140625" style="1"/>
  </cols>
  <sheetData>
    <row r="1" spans="1:52" x14ac:dyDescent="0.25">
      <c r="A1" s="1" t="s">
        <v>20</v>
      </c>
    </row>
    <row r="2" spans="1:52" s="3" customFormat="1" ht="15.75" x14ac:dyDescent="0.25">
      <c r="B2" s="3" t="s">
        <v>0</v>
      </c>
      <c r="E2" s="3" t="s">
        <v>1</v>
      </c>
      <c r="G2" s="3" t="s">
        <v>3</v>
      </c>
      <c r="I2" s="3" t="s">
        <v>5</v>
      </c>
      <c r="L2" s="3" t="s">
        <v>7</v>
      </c>
      <c r="P2" s="3" t="s">
        <v>8</v>
      </c>
      <c r="T2" s="3" t="s">
        <v>9</v>
      </c>
      <c r="W2" s="3" t="s">
        <v>10</v>
      </c>
      <c r="Z2" s="3" t="s">
        <v>11</v>
      </c>
      <c r="AB2" s="3" t="s">
        <v>12</v>
      </c>
      <c r="AD2" s="3" t="s">
        <v>13</v>
      </c>
      <c r="AF2" s="3" t="s">
        <v>15</v>
      </c>
      <c r="AI2" s="3" t="s">
        <v>16</v>
      </c>
      <c r="AM2" s="3" t="s">
        <v>10</v>
      </c>
      <c r="AP2" s="5"/>
      <c r="AQ2" s="5" t="s">
        <v>17</v>
      </c>
      <c r="AR2" s="5"/>
      <c r="AU2" s="3" t="s">
        <v>18</v>
      </c>
      <c r="AX2" s="5"/>
      <c r="AY2" s="5" t="s">
        <v>19</v>
      </c>
      <c r="AZ2" s="5"/>
    </row>
    <row r="3" spans="1:52" x14ac:dyDescent="0.25">
      <c r="A3" s="1">
        <v>1</v>
      </c>
      <c r="B3" s="1">
        <v>0</v>
      </c>
      <c r="C3" s="1">
        <v>1</v>
      </c>
      <c r="E3" s="1">
        <f>A3</f>
        <v>1</v>
      </c>
      <c r="G3" s="1">
        <f>E3-E7</f>
        <v>-0.73205080756887719</v>
      </c>
      <c r="I3" s="1">
        <f>G3/G7</f>
        <v>-0.45970084338098299</v>
      </c>
      <c r="K3" s="1">
        <f t="array" ref="K3:M5">MMULT(I3:I5,I7:K7)</f>
        <v>0.21132486540518705</v>
      </c>
      <c r="L3" s="1">
        <v>-0.28867513459481281</v>
      </c>
      <c r="M3" s="1">
        <v>-0.28867513459481281</v>
      </c>
      <c r="O3" s="1">
        <f>1-2*K3</f>
        <v>0.57735026918962595</v>
      </c>
      <c r="P3" s="1">
        <f>-2*L3</f>
        <v>0.57735026918962562</v>
      </c>
      <c r="Q3" s="1">
        <f>-2*M3</f>
        <v>0.57735026918962562</v>
      </c>
      <c r="S3" s="1">
        <f t="array" ref="S3:U5">MMULT(O3:Q5,A3:C5)</f>
        <v>1.7320508075688772</v>
      </c>
      <c r="T3" s="1">
        <v>1.1547005383792512</v>
      </c>
      <c r="U3" s="1">
        <v>2.3094010767585029</v>
      </c>
      <c r="AL3" s="1">
        <v>1</v>
      </c>
      <c r="AM3" s="1">
        <v>0</v>
      </c>
      <c r="AN3" s="1">
        <v>0</v>
      </c>
      <c r="AP3" s="6">
        <f t="array" ref="AP3:AR5">MMULT(O3:Q5,AL3:AN5)</f>
        <v>0.57735026918962595</v>
      </c>
      <c r="AQ3" s="6">
        <v>-0.40824829046386263</v>
      </c>
      <c r="AR3" s="6">
        <v>-0.70710678118654702</v>
      </c>
      <c r="AT3" s="1">
        <f t="array" ref="AT3:AV5">TRANSPOSE(AP3:AR5)</f>
        <v>0.57735026918962595</v>
      </c>
      <c r="AU3" s="1">
        <v>0.57735026918962562</v>
      </c>
      <c r="AV3" s="1">
        <v>0.57735026918962562</v>
      </c>
      <c r="AX3" s="6">
        <f t="array" ref="AX3:AZ5">MMULT(AT3:AV5,A3:C5)</f>
        <v>1.7320508075688772</v>
      </c>
      <c r="AY3" s="6">
        <v>1.1547005383792512</v>
      </c>
      <c r="AZ3" s="6">
        <v>2.3094010767585029</v>
      </c>
    </row>
    <row r="4" spans="1:52" x14ac:dyDescent="0.25">
      <c r="A4" s="1">
        <v>1</v>
      </c>
      <c r="B4" s="1">
        <v>2</v>
      </c>
      <c r="C4" s="1">
        <v>0</v>
      </c>
      <c r="E4" s="1">
        <f t="shared" ref="E4:E5" si="0">A4</f>
        <v>1</v>
      </c>
      <c r="G4" s="1">
        <f>E4</f>
        <v>1</v>
      </c>
      <c r="I4" s="1">
        <f>G4/G7</f>
        <v>0.62796303019955435</v>
      </c>
      <c r="K4" s="1">
        <v>-0.28867513459481281</v>
      </c>
      <c r="L4" s="1">
        <v>0.39433756729740643</v>
      </c>
      <c r="M4" s="1">
        <v>0.39433756729740643</v>
      </c>
      <c r="O4" s="1">
        <f t="shared" ref="O4:O5" si="1">-2*K4</f>
        <v>0.57735026918962562</v>
      </c>
      <c r="P4" s="1">
        <f>1-2*L4</f>
        <v>0.21132486540518713</v>
      </c>
      <c r="Q4" s="1">
        <f>-2*M4</f>
        <v>-0.78867513459481287</v>
      </c>
      <c r="S4" s="1">
        <v>-1.1102230246251565E-16</v>
      </c>
      <c r="T4" s="1">
        <v>0.42264973081037427</v>
      </c>
      <c r="U4" s="1">
        <v>-1.7886751345948126</v>
      </c>
      <c r="W4" s="1">
        <f>T4</f>
        <v>0.42264973081037427</v>
      </c>
      <c r="X4" s="1">
        <f>U4</f>
        <v>-1.7886751345948126</v>
      </c>
      <c r="Z4" s="1">
        <f>W4</f>
        <v>0.42264973081037427</v>
      </c>
      <c r="AB4" s="1">
        <f>Z4-Z7</f>
        <v>-1.2103434310450778</v>
      </c>
      <c r="AD4" s="1">
        <f>AB4/AB7</f>
        <v>-0.60876142900872054</v>
      </c>
      <c r="AF4" s="1">
        <f t="array" ref="AF4:AG5">MMULT(AD4:AD5,AC7:AD7)</f>
        <v>0.37059047744873952</v>
      </c>
      <c r="AG4" s="1">
        <v>0.48296291314453399</v>
      </c>
      <c r="AI4" s="1">
        <f>1-2*AF4</f>
        <v>0.25881904510252096</v>
      </c>
      <c r="AJ4" s="1">
        <f>-2*AG4</f>
        <v>-0.96592582628906798</v>
      </c>
      <c r="AL4" s="1">
        <v>0</v>
      </c>
      <c r="AM4" s="1">
        <f>AI4</f>
        <v>0.25881904510252096</v>
      </c>
      <c r="AN4" s="1">
        <f>AJ4</f>
        <v>-0.96592582628906798</v>
      </c>
      <c r="AP4" s="6">
        <v>0.57735026918962562</v>
      </c>
      <c r="AQ4" s="6">
        <v>0.81649658092772581</v>
      </c>
      <c r="AR4" s="6">
        <v>-1.3877787807814457E-16</v>
      </c>
      <c r="AT4" s="1">
        <v>-0.40824829046386263</v>
      </c>
      <c r="AU4" s="1">
        <v>0.81649658092772581</v>
      </c>
      <c r="AV4" s="1">
        <v>-0.40824829046386313</v>
      </c>
      <c r="AX4" s="6">
        <v>5.5511151231257827E-17</v>
      </c>
      <c r="AY4" s="6">
        <v>1.6329931618554516</v>
      </c>
      <c r="AZ4" s="6">
        <v>-1.6329931618554521</v>
      </c>
    </row>
    <row r="5" spans="1:52" x14ac:dyDescent="0.25">
      <c r="A5" s="1">
        <v>1</v>
      </c>
      <c r="B5" s="1">
        <v>0</v>
      </c>
      <c r="C5" s="1">
        <v>3</v>
      </c>
      <c r="E5" s="1">
        <f t="shared" si="0"/>
        <v>1</v>
      </c>
      <c r="G5" s="1">
        <f>E5</f>
        <v>1</v>
      </c>
      <c r="I5" s="1">
        <f>G5/G7</f>
        <v>0.62796303019955435</v>
      </c>
      <c r="K5" s="1">
        <v>-0.28867513459481281</v>
      </c>
      <c r="L5" s="1">
        <v>0.39433756729740643</v>
      </c>
      <c r="M5" s="1">
        <v>0.39433756729740643</v>
      </c>
      <c r="O5" s="1">
        <f t="shared" si="1"/>
        <v>0.57735026918962562</v>
      </c>
      <c r="P5" s="1">
        <f>-2*L5</f>
        <v>-0.78867513459481287</v>
      </c>
      <c r="Q5" s="1">
        <f>1-2*M5</f>
        <v>0.21132486540518713</v>
      </c>
      <c r="S5" s="1">
        <v>-1.1102230246251565E-16</v>
      </c>
      <c r="T5" s="1">
        <v>-1.5773502691896257</v>
      </c>
      <c r="U5" s="1">
        <v>1.2113248654051869</v>
      </c>
      <c r="W5" s="1">
        <f>T5</f>
        <v>-1.5773502691896257</v>
      </c>
      <c r="X5" s="1">
        <f>U5</f>
        <v>1.2113248654051869</v>
      </c>
      <c r="Z5" s="1">
        <f>W5</f>
        <v>-1.5773502691896257</v>
      </c>
      <c r="AB5" s="1">
        <f>Z5</f>
        <v>-1.5773502691896257</v>
      </c>
      <c r="AD5" s="1">
        <f>AB5/AB7</f>
        <v>-0.79335334029123505</v>
      </c>
      <c r="AF5" s="1">
        <v>0.48296291314453399</v>
      </c>
      <c r="AG5" s="1">
        <v>0.62940952255126026</v>
      </c>
      <c r="AI5" s="1">
        <f>-2*AF5</f>
        <v>-0.96592582628906798</v>
      </c>
      <c r="AJ5" s="1">
        <f>1-2*AG5</f>
        <v>-0.25881904510252052</v>
      </c>
      <c r="AL5" s="1">
        <v>0</v>
      </c>
      <c r="AM5" s="1">
        <f>AI5</f>
        <v>-0.96592582628906798</v>
      </c>
      <c r="AN5" s="1">
        <f>AJ5</f>
        <v>-0.25881904510252052</v>
      </c>
      <c r="AP5" s="6">
        <v>0.57735026918962562</v>
      </c>
      <c r="AQ5" s="6">
        <v>-0.40824829046386313</v>
      </c>
      <c r="AR5" s="6">
        <v>0.70710678118654735</v>
      </c>
      <c r="AT5" s="1">
        <v>-0.70710678118654702</v>
      </c>
      <c r="AU5" s="1">
        <v>-1.3877787807814457E-16</v>
      </c>
      <c r="AV5" s="1">
        <v>0.70710678118654735</v>
      </c>
      <c r="AX5" s="6">
        <v>2.2204460492503131E-16</v>
      </c>
      <c r="AY5" s="6">
        <v>-2.7755575615628914E-16</v>
      </c>
      <c r="AZ5" s="6">
        <v>1.4142135623730949</v>
      </c>
    </row>
    <row r="6" spans="1:52" s="2" customFormat="1" x14ac:dyDescent="0.25">
      <c r="E6" s="2" t="s">
        <v>2</v>
      </c>
      <c r="G6" s="2" t="s">
        <v>4</v>
      </c>
      <c r="I6" s="2" t="s">
        <v>6</v>
      </c>
      <c r="Z6" s="2" t="s">
        <v>2</v>
      </c>
      <c r="AB6" s="2" t="s">
        <v>4</v>
      </c>
      <c r="AC6" s="2" t="s">
        <v>14</v>
      </c>
    </row>
    <row r="7" spans="1:52" x14ac:dyDescent="0.25">
      <c r="E7" s="1">
        <f>SQRT(E3^2+E4^2+E5^2)</f>
        <v>1.7320508075688772</v>
      </c>
      <c r="G7" s="1">
        <f>SQRT(G3^2+G4^2+G5^2)</f>
        <v>1.5924504340362513</v>
      </c>
      <c r="I7" s="1">
        <f t="array" ref="I7:K7">TRANSPOSE(I3:I5)</f>
        <v>-0.45970084338098299</v>
      </c>
      <c r="J7" s="1">
        <v>0.62796303019955435</v>
      </c>
      <c r="K7" s="1">
        <v>0.62796303019955435</v>
      </c>
      <c r="Z7" s="1">
        <f>SQRT(Z4^2+Z5^2)</f>
        <v>1.6329931618554521</v>
      </c>
      <c r="AB7" s="1">
        <f>SQRT(AB4^2+AB5^2)</f>
        <v>1.9882065015451882</v>
      </c>
      <c r="AC7" s="4">
        <f t="array" ref="AC7:AD7">TRANSPOSE(AD4:AD5)</f>
        <v>-0.60876142900872054</v>
      </c>
      <c r="AD7" s="1">
        <v>-0.79335334029123505</v>
      </c>
    </row>
    <row r="9" spans="1:52" x14ac:dyDescent="0.25">
      <c r="A9" s="1" t="s">
        <v>21</v>
      </c>
    </row>
    <row r="10" spans="1:52" s="3" customFormat="1" ht="15.75" x14ac:dyDescent="0.25">
      <c r="B10" s="3" t="s">
        <v>0</v>
      </c>
      <c r="E10" s="3" t="s">
        <v>1</v>
      </c>
      <c r="G10" s="3" t="s">
        <v>3</v>
      </c>
      <c r="I10" s="3" t="s">
        <v>5</v>
      </c>
      <c r="L10" s="3" t="s">
        <v>7</v>
      </c>
      <c r="P10" s="3" t="s">
        <v>8</v>
      </c>
      <c r="T10" s="3" t="s">
        <v>9</v>
      </c>
      <c r="W10" s="3" t="s">
        <v>10</v>
      </c>
      <c r="Z10" s="3" t="s">
        <v>11</v>
      </c>
      <c r="AB10" s="3" t="s">
        <v>12</v>
      </c>
      <c r="AD10" s="3" t="s">
        <v>13</v>
      </c>
      <c r="AF10" s="3" t="s">
        <v>15</v>
      </c>
      <c r="AI10" s="3" t="s">
        <v>16</v>
      </c>
      <c r="AM10" s="3" t="s">
        <v>10</v>
      </c>
      <c r="AP10" s="5"/>
      <c r="AQ10" s="5" t="s">
        <v>17</v>
      </c>
      <c r="AR10" s="5"/>
      <c r="AU10" s="3" t="s">
        <v>18</v>
      </c>
      <c r="AX10" s="5"/>
      <c r="AY10" s="5" t="s">
        <v>19</v>
      </c>
      <c r="AZ10" s="5"/>
    </row>
    <row r="11" spans="1:52" x14ac:dyDescent="0.25">
      <c r="A11" s="1">
        <f t="array" ref="A11:C13">MMULT(AX3:AZ5,AP3:AR5)</f>
        <v>2.9999999999999991</v>
      </c>
      <c r="B11" s="1">
        <v>-0.70710678118654746</v>
      </c>
      <c r="C11" s="1">
        <v>0.40824829046386335</v>
      </c>
      <c r="E11" s="1">
        <f>A11</f>
        <v>2.9999999999999991</v>
      </c>
      <c r="G11" s="1">
        <f>E11-E15</f>
        <v>-0.10912635102960477</v>
      </c>
      <c r="I11" s="1">
        <f>G11/G15</f>
        <v>-0.13247399489330827</v>
      </c>
      <c r="K11" s="1">
        <f t="array" ref="K11:M13">MMULT(I11:I13,I15:K15)</f>
        <v>1.7549359322992265E-2</v>
      </c>
      <c r="L11" s="1">
        <v>3.570852063498476E-17</v>
      </c>
      <c r="M11" s="1">
        <v>-0.13130643285972235</v>
      </c>
      <c r="O11" s="1">
        <f>1-2*K11</f>
        <v>0.96490128135401543</v>
      </c>
      <c r="P11" s="1">
        <f>-2*L11</f>
        <v>-7.1417041269969521E-17</v>
      </c>
      <c r="Q11" s="1">
        <f>-2*M11</f>
        <v>0.2626128657194447</v>
      </c>
      <c r="S11" s="1">
        <f t="array" ref="S11:U13">MMULT(O11:Q13,A11:C13)</f>
        <v>3.1091263510296039</v>
      </c>
      <c r="T11" s="1">
        <v>-0.83390784793679362</v>
      </c>
      <c r="U11" s="1">
        <v>0.65653216429861261</v>
      </c>
      <c r="AL11" s="1">
        <f>AL3</f>
        <v>1</v>
      </c>
      <c r="AM11" s="1">
        <v>0</v>
      </c>
      <c r="AN11" s="1">
        <v>0</v>
      </c>
      <c r="AP11" s="6">
        <f t="array" ref="AP11:AR13">MMULT(O11:Q13,AL11:AN13)</f>
        <v>0.96490128135401543</v>
      </c>
      <c r="AQ11" s="6">
        <v>4.7946330148538385E-2</v>
      </c>
      <c r="AR11" s="6">
        <v>-0.25819888974716071</v>
      </c>
      <c r="AT11" s="1">
        <f t="array" ref="AT11:AV13">TRANSPOSE(AP11:AR13)</f>
        <v>0.96490128135401543</v>
      </c>
      <c r="AU11" s="1">
        <v>-7.1417041269969521E-17</v>
      </c>
      <c r="AV11" s="1">
        <v>0.2626128657194447</v>
      </c>
      <c r="AX11" s="6">
        <f t="array" ref="AX11:AZ13">MMULT(AT11:AV13,A11:C13)</f>
        <v>3.1091263510296039</v>
      </c>
      <c r="AY11" s="6">
        <v>-0.83390784793679362</v>
      </c>
      <c r="AZ11" s="6">
        <v>0.65653216429861261</v>
      </c>
    </row>
    <row r="12" spans="1:52" x14ac:dyDescent="0.25">
      <c r="A12" s="1">
        <v>-2.2204460492503131E-16</v>
      </c>
      <c r="B12" s="1">
        <v>1.9999999999999996</v>
      </c>
      <c r="C12" s="1">
        <v>-1.1547005383792515</v>
      </c>
      <c r="E12" s="1">
        <f t="shared" ref="E12:E13" si="2">A12</f>
        <v>-2.2204460492503131E-16</v>
      </c>
      <c r="G12" s="1">
        <f>E12</f>
        <v>-2.2204460492503131E-16</v>
      </c>
      <c r="I12" s="1">
        <f>G12/G15</f>
        <v>-2.6955117239231472E-16</v>
      </c>
      <c r="K12" s="1">
        <v>3.570852063498476E-17</v>
      </c>
      <c r="L12" s="1">
        <v>7.265783453807137E-32</v>
      </c>
      <c r="M12" s="1">
        <v>-2.6717547808908707E-16</v>
      </c>
      <c r="O12" s="1">
        <f t="shared" ref="O12:O13" si="3">-2*K12</f>
        <v>-7.1417041269969521E-17</v>
      </c>
      <c r="P12" s="1">
        <f>1-2*L12</f>
        <v>1</v>
      </c>
      <c r="Q12" s="1">
        <f>-2*M12</f>
        <v>5.3435095617817414E-16</v>
      </c>
      <c r="S12" s="1">
        <v>3.944304526105059E-31</v>
      </c>
      <c r="T12" s="1">
        <v>1.9999999999999993</v>
      </c>
      <c r="U12" s="1">
        <v>-1.154700538379251</v>
      </c>
      <c r="W12" s="1">
        <f>T12</f>
        <v>1.9999999999999993</v>
      </c>
      <c r="X12" s="1">
        <f>U12</f>
        <v>-1.154700538379251</v>
      </c>
      <c r="Z12" s="1">
        <f>W12</f>
        <v>1.9999999999999993</v>
      </c>
      <c r="AB12" s="1">
        <f>Z12-Z15</f>
        <v>-3.4190510862431411E-2</v>
      </c>
      <c r="AD12" s="1">
        <f>AB12/AB15</f>
        <v>-9.1673114242467588E-2</v>
      </c>
      <c r="AF12" s="1">
        <f t="array" ref="AF12:AG13">MMULT(AD12:AD13,AC15:AD15)</f>
        <v>8.403959874912513E-3</v>
      </c>
      <c r="AG12" s="1">
        <v>-9.1287092917527901E-2</v>
      </c>
      <c r="AI12" s="1">
        <f>1-2*AF12</f>
        <v>0.98319208025017502</v>
      </c>
      <c r="AJ12" s="1">
        <f>-2*AG12</f>
        <v>0.1825741858350558</v>
      </c>
      <c r="AL12" s="1">
        <v>0</v>
      </c>
      <c r="AM12" s="1">
        <f>AI12</f>
        <v>0.98319208025017502</v>
      </c>
      <c r="AN12" s="1">
        <f>AJ12</f>
        <v>0.1825741858350558</v>
      </c>
      <c r="AP12" s="6">
        <v>-7.1417041269969521E-17</v>
      </c>
      <c r="AQ12" s="6">
        <v>0.98319208025017513</v>
      </c>
      <c r="AR12" s="6">
        <v>0.18257418583505527</v>
      </c>
      <c r="AT12" s="1">
        <v>4.7946330148538385E-2</v>
      </c>
      <c r="AU12" s="1">
        <v>0.98319208025017513</v>
      </c>
      <c r="AV12" s="1">
        <v>-0.176166065854411</v>
      </c>
      <c r="AX12" s="6">
        <v>-2.7755575615628914E-16</v>
      </c>
      <c r="AY12" s="6">
        <v>2.0341905108624307</v>
      </c>
      <c r="AZ12" s="6">
        <v>-1.2918844829323475</v>
      </c>
    </row>
    <row r="13" spans="1:52" x14ac:dyDescent="0.25">
      <c r="A13" s="1">
        <v>0.8164965809277257</v>
      </c>
      <c r="B13" s="1">
        <v>-0.57735026918962618</v>
      </c>
      <c r="C13" s="1">
        <v>0.99999999999999956</v>
      </c>
      <c r="E13" s="1">
        <f t="shared" si="2"/>
        <v>0.8164965809277257</v>
      </c>
      <c r="G13" s="1">
        <f>E13</f>
        <v>0.8164965809277257</v>
      </c>
      <c r="I13" s="1">
        <f>G13/G15</f>
        <v>0.99118648128241127</v>
      </c>
      <c r="K13" s="1">
        <v>-0.13130643285972235</v>
      </c>
      <c r="L13" s="1">
        <v>-2.6717547808908707E-16</v>
      </c>
      <c r="M13" s="1">
        <v>0.98245064067700782</v>
      </c>
      <c r="O13" s="1">
        <f t="shared" si="3"/>
        <v>0.2626128657194447</v>
      </c>
      <c r="P13" s="1">
        <f>-2*L13</f>
        <v>5.3435095617817414E-16</v>
      </c>
      <c r="Q13" s="1">
        <f>1-2*M13</f>
        <v>-0.96490128135401565</v>
      </c>
      <c r="S13" s="1">
        <v>-1.4432899320127035E-15</v>
      </c>
      <c r="T13" s="1">
        <v>0.37139067635410566</v>
      </c>
      <c r="U13" s="1">
        <v>-0.8576900278702364</v>
      </c>
      <c r="W13" s="1">
        <f>T13</f>
        <v>0.37139067635410566</v>
      </c>
      <c r="X13" s="1">
        <f>U13</f>
        <v>-0.8576900278702364</v>
      </c>
      <c r="Z13" s="1">
        <f>W13</f>
        <v>0.37139067635410566</v>
      </c>
      <c r="AB13" s="1">
        <f>Z13</f>
        <v>0.37139067635410566</v>
      </c>
      <c r="AD13" s="1">
        <f>AB13/AB15</f>
        <v>0.99578915445243099</v>
      </c>
      <c r="AF13" s="1">
        <v>-9.1287092917527901E-2</v>
      </c>
      <c r="AG13" s="1">
        <v>0.99159604012508751</v>
      </c>
      <c r="AI13" s="1">
        <f>-2*AF13</f>
        <v>0.1825741858350558</v>
      </c>
      <c r="AJ13" s="1">
        <f>1-2*AG13</f>
        <v>-0.98319208025017502</v>
      </c>
      <c r="AL13" s="1">
        <v>0</v>
      </c>
      <c r="AM13" s="1">
        <f>AI13</f>
        <v>0.1825741858350558</v>
      </c>
      <c r="AN13" s="1">
        <f>AJ13</f>
        <v>-0.98319208025017502</v>
      </c>
      <c r="AP13" s="6">
        <v>0.2626128657194447</v>
      </c>
      <c r="AQ13" s="6">
        <v>-0.176166065854411</v>
      </c>
      <c r="AR13" s="6">
        <v>0.94868329805051421</v>
      </c>
      <c r="AT13" s="1">
        <v>-0.25819888974716071</v>
      </c>
      <c r="AU13" s="1">
        <v>0.18257418583505527</v>
      </c>
      <c r="AV13" s="1">
        <v>0.94868329805051421</v>
      </c>
      <c r="AX13" s="6">
        <v>1.5543122344752192E-15</v>
      </c>
      <c r="AY13" s="6">
        <v>-1.2212453270876722E-15</v>
      </c>
      <c r="AZ13" s="6">
        <v>0.63245553203367599</v>
      </c>
    </row>
    <row r="14" spans="1:52" x14ac:dyDescent="0.25">
      <c r="D14" s="2"/>
      <c r="E14" s="2" t="s">
        <v>2</v>
      </c>
      <c r="F14" s="2"/>
      <c r="G14" s="2" t="s">
        <v>4</v>
      </c>
      <c r="H14" s="2"/>
      <c r="I14" s="2" t="s">
        <v>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</v>
      </c>
      <c r="AA14" s="2"/>
      <c r="AB14" s="2" t="s">
        <v>4</v>
      </c>
      <c r="AC14" s="2" t="s">
        <v>14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x14ac:dyDescent="0.25">
      <c r="E15" s="1">
        <f>SQRT(E11^2+E12^2+E13^2)</f>
        <v>3.1091263510296039</v>
      </c>
      <c r="G15" s="1">
        <f>SQRT(G11^2+G12^2+G13^2)</f>
        <v>0.82375677669789316</v>
      </c>
      <c r="I15" s="1">
        <f t="array" ref="I15:K15">TRANSPOSE(I11:I13)</f>
        <v>-0.13247399489330827</v>
      </c>
      <c r="J15" s="1">
        <v>-2.6955117239231472E-16</v>
      </c>
      <c r="K15" s="1">
        <v>0.99118648128241127</v>
      </c>
      <c r="Z15" s="1">
        <f>SQRT(Z12^2+Z13^2)</f>
        <v>2.0341905108624307</v>
      </c>
      <c r="AB15" s="1">
        <f>SQRT(AB12^2+AB13^2)</f>
        <v>0.37296115818647135</v>
      </c>
      <c r="AC15" s="4">
        <f t="array" ref="AC15:AD15">TRANSPOSE(AD12:AD13)</f>
        <v>-9.1673114242467588E-2</v>
      </c>
      <c r="AD15" s="1">
        <v>0.99578915445243099</v>
      </c>
    </row>
    <row r="17" spans="1:52" x14ac:dyDescent="0.25">
      <c r="A17" s="1" t="s">
        <v>22</v>
      </c>
    </row>
    <row r="18" spans="1:52" ht="15.75" x14ac:dyDescent="0.25">
      <c r="A18" s="3"/>
      <c r="B18" s="3" t="s">
        <v>0</v>
      </c>
      <c r="C18" s="3"/>
      <c r="D18" s="3"/>
      <c r="E18" s="3" t="s">
        <v>1</v>
      </c>
      <c r="F18" s="3"/>
      <c r="G18" s="3" t="s">
        <v>3</v>
      </c>
      <c r="H18" s="3"/>
      <c r="I18" s="3" t="s">
        <v>5</v>
      </c>
      <c r="J18" s="3"/>
      <c r="K18" s="3"/>
      <c r="L18" s="3" t="s">
        <v>7</v>
      </c>
      <c r="M18" s="3"/>
      <c r="N18" s="3"/>
      <c r="O18" s="3"/>
      <c r="P18" s="3" t="s">
        <v>10</v>
      </c>
      <c r="Q18" s="3"/>
      <c r="R18" s="3"/>
      <c r="S18" s="3"/>
      <c r="T18" s="3" t="s">
        <v>23</v>
      </c>
      <c r="U18" s="3"/>
      <c r="V18" s="3"/>
      <c r="W18" s="3" t="s">
        <v>24</v>
      </c>
      <c r="X18" s="3"/>
      <c r="Y18" s="3"/>
      <c r="Z18" s="3" t="s">
        <v>11</v>
      </c>
      <c r="AA18" s="3"/>
      <c r="AB18" s="3" t="s">
        <v>12</v>
      </c>
      <c r="AC18" s="3"/>
      <c r="AD18" s="3" t="s">
        <v>25</v>
      </c>
      <c r="AE18" s="3"/>
      <c r="AF18" s="3" t="s">
        <v>15</v>
      </c>
      <c r="AG18" s="3"/>
      <c r="AH18" s="3"/>
      <c r="AI18" s="3" t="s">
        <v>16</v>
      </c>
      <c r="AJ18" s="3"/>
      <c r="AK18" s="3"/>
      <c r="AL18" s="3"/>
      <c r="AM18" s="3" t="s">
        <v>24</v>
      </c>
      <c r="AN18" s="3"/>
      <c r="AO18" s="3"/>
      <c r="AP18" s="5"/>
      <c r="AQ18" s="5" t="s">
        <v>17</v>
      </c>
      <c r="AR18" s="5"/>
      <c r="AS18" s="3"/>
      <c r="AT18" s="3"/>
      <c r="AU18" s="3" t="s">
        <v>18</v>
      </c>
      <c r="AV18" s="3"/>
      <c r="AW18" s="3"/>
      <c r="AX18" s="5"/>
      <c r="AY18" s="5" t="s">
        <v>19</v>
      </c>
      <c r="AZ18" s="5"/>
    </row>
    <row r="19" spans="1:52" x14ac:dyDescent="0.25">
      <c r="A19" s="1">
        <f t="array" ref="A19:C21">MMULT(AX11:AZ13,AP11:AR13)</f>
        <v>3.1724137931034471</v>
      </c>
      <c r="B19" s="1">
        <v>-0.78647908174130543</v>
      </c>
      <c r="C19" s="1">
        <v>-0.33218191941495812</v>
      </c>
      <c r="E19" s="1">
        <f>A19</f>
        <v>3.1724137931034471</v>
      </c>
      <c r="G19" s="1">
        <f>E19-E23</f>
        <v>-2.24096060415091E-2</v>
      </c>
      <c r="I19" s="1">
        <f>G19/G23</f>
        <v>-5.9221402019900601E-2</v>
      </c>
      <c r="K19" s="1">
        <f t="array" ref="K19:M21">MMULT(I19:I21,I23:K23)</f>
        <v>3.5071744572026872E-3</v>
      </c>
      <c r="L19" s="1">
        <v>5.3096125177396258E-2</v>
      </c>
      <c r="M19" s="1">
        <v>-2.5993762245502268E-2</v>
      </c>
      <c r="O19" s="1">
        <f>1-2*K19</f>
        <v>0.99298565108559467</v>
      </c>
      <c r="P19" s="1">
        <f>-2*L19</f>
        <v>-0.10619225035479252</v>
      </c>
      <c r="Q19" s="1">
        <f>-2*M19</f>
        <v>5.1987524491004536E-2</v>
      </c>
      <c r="S19" s="1">
        <f t="array" ref="S19:U21">MMULT(O19:Q21,A19:C21)</f>
        <v>3.1948233991449562</v>
      </c>
      <c r="T19" s="1">
        <v>-1.0233071397825391</v>
      </c>
      <c r="U19" s="1">
        <v>-0.20795009796401132</v>
      </c>
      <c r="AL19" s="1">
        <f>AL11</f>
        <v>1</v>
      </c>
      <c r="AM19" s="1">
        <v>0</v>
      </c>
      <c r="AN19" s="1">
        <v>0</v>
      </c>
      <c r="AP19" s="6">
        <f t="array" ref="AP19:AR21">MMULT(O19:Q21,AL19:AN21)</f>
        <v>0.99298565108559467</v>
      </c>
      <c r="AQ19" s="6">
        <v>0.10770968133799373</v>
      </c>
      <c r="AR19" s="6">
        <v>-4.8765984909417935E-2</v>
      </c>
      <c r="AT19" s="1">
        <f t="array" ref="AT19:AV21">TRANSPOSE(AP19:AR21)</f>
        <v>0.99298565108559467</v>
      </c>
      <c r="AU19" s="1">
        <v>-0.10619225035479252</v>
      </c>
      <c r="AV19" s="1">
        <v>5.1987524491004536E-2</v>
      </c>
      <c r="AX19" s="6">
        <f t="array" ref="AX19:AZ21">MMULT(AT19:AV21,A19:C21)</f>
        <v>3.1948233991449562</v>
      </c>
      <c r="AY19" s="6">
        <v>-1.0233071397825391</v>
      </c>
      <c r="AZ19" s="6">
        <v>-0.20795009796401132</v>
      </c>
    </row>
    <row r="20" spans="1:52" x14ac:dyDescent="0.25">
      <c r="A20" s="1">
        <v>-0.33926548624134722</v>
      </c>
      <c r="B20" s="1">
        <v>2.2275862068965515</v>
      </c>
      <c r="C20" s="1">
        <v>-0.85419855561443914</v>
      </c>
      <c r="E20" s="1">
        <f t="shared" ref="E20:E21" si="4">A20</f>
        <v>-0.33926548624134722</v>
      </c>
      <c r="G20" s="1">
        <f>E20</f>
        <v>-0.33926548624134722</v>
      </c>
      <c r="I20" s="1">
        <f>G20/G23</f>
        <v>-0.89656987788897635</v>
      </c>
      <c r="K20" s="1">
        <v>5.3096125177396258E-2</v>
      </c>
      <c r="L20" s="1">
        <v>0.80383754593785395</v>
      </c>
      <c r="M20" s="1">
        <v>-0.39352706027617562</v>
      </c>
      <c r="O20" s="1">
        <f t="shared" ref="O20:O21" si="5">-2*K20</f>
        <v>-0.10619225035479252</v>
      </c>
      <c r="P20" s="1">
        <f>1-2*L20</f>
        <v>-0.6076750918757079</v>
      </c>
      <c r="Q20" s="1">
        <f>-2*M20</f>
        <v>0.78705412055235124</v>
      </c>
      <c r="S20" s="1">
        <v>-3.1918911957973251E-15</v>
      </c>
      <c r="T20" s="1">
        <v>-1.3578220380376089</v>
      </c>
      <c r="U20" s="1">
        <v>1.0265828036443607</v>
      </c>
      <c r="W20" s="1">
        <f>T20</f>
        <v>-1.3578220380376089</v>
      </c>
      <c r="X20" s="1">
        <f>U20</f>
        <v>1.0265828036443607</v>
      </c>
      <c r="Z20" s="1">
        <f>W20</f>
        <v>-1.3578220380376089</v>
      </c>
      <c r="AB20" s="1">
        <f>Z20-Z23</f>
        <v>-3.4899444421096506</v>
      </c>
      <c r="AD20" s="1">
        <f>AB20/AB23</f>
        <v>-0.90466584044626008</v>
      </c>
      <c r="AF20" s="1">
        <f t="array" ref="AF20:AG21">MMULT(AD20:AD21,AC23:AD23)</f>
        <v>0.81842028287033808</v>
      </c>
      <c r="AG20" s="1">
        <v>-0.38549776063781999</v>
      </c>
      <c r="AI20" s="1">
        <f>1-2*AF20</f>
        <v>-0.63684056574067616</v>
      </c>
      <c r="AJ20" s="1">
        <f>-2*AG20</f>
        <v>0.77099552127563997</v>
      </c>
      <c r="AL20" s="1">
        <v>0</v>
      </c>
      <c r="AM20" s="1">
        <f>AI20</f>
        <v>-0.63684056574067616</v>
      </c>
      <c r="AN20" s="1">
        <f>AJ20</f>
        <v>0.77099552127563997</v>
      </c>
      <c r="AP20" s="6">
        <v>-0.10619225035479252</v>
      </c>
      <c r="AQ20" s="6">
        <v>0.99380735124404362</v>
      </c>
      <c r="AR20" s="6">
        <v>3.2713217174155818E-2</v>
      </c>
      <c r="AT20" s="1">
        <v>0.10770968133799373</v>
      </c>
      <c r="AU20" s="1">
        <v>0.99380735124404362</v>
      </c>
      <c r="AV20" s="1">
        <v>-2.7305185576484592E-2</v>
      </c>
      <c r="AX20" s="6">
        <v>3.2508717939805365E-15</v>
      </c>
      <c r="AY20" s="6">
        <v>2.1321224040720415</v>
      </c>
      <c r="AZ20" s="6">
        <v>-0.9010711240239927</v>
      </c>
    </row>
    <row r="21" spans="1:52" x14ac:dyDescent="0.25">
      <c r="A21" s="1">
        <v>0.16609095970748119</v>
      </c>
      <c r="B21" s="1">
        <v>-0.11141720290623223</v>
      </c>
      <c r="C21" s="1">
        <v>0.59999999999999976</v>
      </c>
      <c r="E21" s="1">
        <f t="shared" si="4"/>
        <v>0.16609095970748119</v>
      </c>
      <c r="G21" s="1">
        <f>E21</f>
        <v>0.16609095970748119</v>
      </c>
      <c r="I21" s="1">
        <f>G21/G23</f>
        <v>0.43892514123133042</v>
      </c>
      <c r="K21" s="1">
        <v>-2.5993762245502268E-2</v>
      </c>
      <c r="L21" s="1">
        <v>-0.39352706027617562</v>
      </c>
      <c r="M21" s="1">
        <v>0.19265527960494336</v>
      </c>
      <c r="O21" s="1">
        <f t="shared" si="5"/>
        <v>5.1987524491004536E-2</v>
      </c>
      <c r="P21" s="1">
        <f>-2*L21</f>
        <v>0.78705412055235124</v>
      </c>
      <c r="Q21" s="1">
        <f>1-2*M21</f>
        <v>0.61468944079011334</v>
      </c>
      <c r="S21" s="1">
        <v>1.5265566588595902E-15</v>
      </c>
      <c r="T21" s="1">
        <v>1.6438568243509941</v>
      </c>
      <c r="U21" s="1">
        <v>-0.32075614416319731</v>
      </c>
      <c r="W21" s="1">
        <f>T21</f>
        <v>1.6438568243509941</v>
      </c>
      <c r="X21" s="1">
        <f>U21</f>
        <v>-0.32075614416319731</v>
      </c>
      <c r="Z21" s="1">
        <f>W21</f>
        <v>1.6438568243509941</v>
      </c>
      <c r="AB21" s="1">
        <f>Z21</f>
        <v>1.6438568243509941</v>
      </c>
      <c r="AD21" s="1">
        <f>AB21/AB23</f>
        <v>0.42612171633192081</v>
      </c>
      <c r="AF21" s="1">
        <v>-0.38549776063781999</v>
      </c>
      <c r="AG21" s="1">
        <v>0.18157971712966198</v>
      </c>
      <c r="AI21" s="1">
        <f>-2*AF21</f>
        <v>0.77099552127563997</v>
      </c>
      <c r="AJ21" s="1">
        <f>1-2*AG21</f>
        <v>0.63684056574067605</v>
      </c>
      <c r="AL21" s="1">
        <v>0</v>
      </c>
      <c r="AM21" s="1">
        <f>AI21</f>
        <v>0.77099552127563997</v>
      </c>
      <c r="AN21" s="1">
        <f>AJ21</f>
        <v>0.63684056574067605</v>
      </c>
      <c r="AP21" s="6">
        <v>5.1987524491004536E-2</v>
      </c>
      <c r="AQ21" s="6">
        <v>-2.7305185576484592E-2</v>
      </c>
      <c r="AR21" s="6">
        <v>0.99827437317499601</v>
      </c>
      <c r="AT21" s="1">
        <v>-4.8765984909417935E-2</v>
      </c>
      <c r="AU21" s="1">
        <v>3.2713217174155818E-2</v>
      </c>
      <c r="AV21" s="1">
        <v>0.99827437317499601</v>
      </c>
      <c r="AX21" s="6">
        <v>-1.4710455076283324E-15</v>
      </c>
      <c r="AY21" s="6">
        <v>-6.9388939039072284E-17</v>
      </c>
      <c r="AZ21" s="6">
        <v>0.58722021951470338</v>
      </c>
    </row>
    <row r="22" spans="1:52" x14ac:dyDescent="0.25">
      <c r="D22" s="2"/>
      <c r="E22" s="2" t="s">
        <v>2</v>
      </c>
      <c r="F22" s="2"/>
      <c r="G22" s="2" t="s">
        <v>4</v>
      </c>
      <c r="H22" s="2"/>
      <c r="I22" s="2" t="s">
        <v>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2</v>
      </c>
      <c r="AA22" s="2"/>
      <c r="AB22" s="2" t="s">
        <v>4</v>
      </c>
      <c r="AC22" s="2" t="s">
        <v>14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x14ac:dyDescent="0.25">
      <c r="E23" s="1">
        <f>SQRT(E19^2+E20^2+E21^2)</f>
        <v>3.1948233991449562</v>
      </c>
      <c r="G23" s="1">
        <f>SQRT(G19^2+G20^2+G21^2)</f>
        <v>0.37840384180669406</v>
      </c>
      <c r="I23" s="1">
        <f t="array" ref="I23:K23">TRANSPOSE(I19:I21)</f>
        <v>-5.9221402019900601E-2</v>
      </c>
      <c r="J23" s="1">
        <v>-0.89656987788897635</v>
      </c>
      <c r="K23" s="1">
        <v>0.43892514123133042</v>
      </c>
      <c r="Z23" s="1">
        <f>SQRT(Z20^2+Z21^2)</f>
        <v>2.1321224040720415</v>
      </c>
      <c r="AB23" s="1">
        <f>SQRT(AB20^2+AB21^2)</f>
        <v>3.8577166132282676</v>
      </c>
      <c r="AC23" s="4">
        <f t="array" ref="AC23:AD23">TRANSPOSE(AD20:AD21)</f>
        <v>-0.90466584044626008</v>
      </c>
      <c r="AD23" s="1">
        <v>0.42612171633192081</v>
      </c>
    </row>
    <row r="25" spans="1:52" x14ac:dyDescent="0.25">
      <c r="A25" s="1" t="s">
        <v>22</v>
      </c>
    </row>
    <row r="26" spans="1:52" ht="15.75" x14ac:dyDescent="0.25">
      <c r="A26" s="3"/>
      <c r="B26" s="3" t="s">
        <v>0</v>
      </c>
      <c r="C26" s="3"/>
      <c r="D26" s="3"/>
      <c r="E26" s="3" t="s">
        <v>1</v>
      </c>
      <c r="F26" s="3"/>
      <c r="G26" s="3" t="s">
        <v>3</v>
      </c>
      <c r="H26" s="3"/>
      <c r="I26" s="3" t="s">
        <v>5</v>
      </c>
      <c r="J26" s="3"/>
      <c r="K26" s="3"/>
      <c r="L26" s="3" t="s">
        <v>7</v>
      </c>
      <c r="M26" s="3"/>
      <c r="N26" s="3"/>
      <c r="O26" s="3"/>
      <c r="P26" s="3" t="s">
        <v>10</v>
      </c>
      <c r="Q26" s="3"/>
      <c r="R26" s="3"/>
      <c r="S26" s="3"/>
      <c r="T26" s="3" t="s">
        <v>23</v>
      </c>
      <c r="U26" s="3"/>
      <c r="V26" s="3"/>
      <c r="W26" s="3" t="s">
        <v>24</v>
      </c>
      <c r="X26" s="3"/>
      <c r="Y26" s="3"/>
      <c r="Z26" s="3" t="s">
        <v>11</v>
      </c>
      <c r="AA26" s="3"/>
      <c r="AB26" s="3" t="s">
        <v>12</v>
      </c>
      <c r="AC26" s="3"/>
      <c r="AD26" s="3" t="s">
        <v>25</v>
      </c>
      <c r="AE26" s="3"/>
      <c r="AF26" s="3" t="s">
        <v>15</v>
      </c>
      <c r="AG26" s="3"/>
      <c r="AH26" s="3"/>
      <c r="AI26" s="3" t="s">
        <v>16</v>
      </c>
      <c r="AJ26" s="3"/>
      <c r="AK26" s="3"/>
      <c r="AL26" s="3"/>
      <c r="AM26" s="3" t="s">
        <v>24</v>
      </c>
      <c r="AN26" s="3"/>
      <c r="AO26" s="3"/>
      <c r="AP26" s="5"/>
      <c r="AQ26" s="5" t="s">
        <v>17</v>
      </c>
      <c r="AR26" s="5"/>
      <c r="AS26" s="3"/>
      <c r="AT26" s="3"/>
      <c r="AU26" s="3" t="s">
        <v>18</v>
      </c>
      <c r="AV26" s="3"/>
      <c r="AW26" s="3"/>
      <c r="AX26" s="5"/>
      <c r="AY26" s="5" t="s">
        <v>19</v>
      </c>
      <c r="AZ26" s="5"/>
    </row>
    <row r="27" spans="1:52" x14ac:dyDescent="0.25">
      <c r="A27" s="1">
        <f t="array" ref="A27:C29">MMULT(AX19:AZ21,AP19:AR21)</f>
        <v>3.2702702702702706</v>
      </c>
      <c r="B27" s="1">
        <v>-0.66717863182777881</v>
      </c>
      <c r="C27" s="1">
        <v>-0.39686563206723108</v>
      </c>
      <c r="E27" s="1">
        <f t="shared" ref="E27:E58" si="6">A27</f>
        <v>3.2702702702702706</v>
      </c>
      <c r="G27" s="1">
        <f t="shared" ref="G27" si="7">E27-E31</f>
        <v>-1.1538723298714526E-2</v>
      </c>
      <c r="I27" s="1">
        <f t="shared" ref="I27" si="8">G27/G31</f>
        <v>-4.1928297792486108E-2</v>
      </c>
      <c r="K27" s="1">
        <f t="array" ref="K27:M29">MMULT(I27:I29,I31:K31)</f>
        <v>1.7579821557753954E-3</v>
      </c>
      <c r="L27" s="1">
        <v>4.1632424949791316E-2</v>
      </c>
      <c r="M27" s="1">
        <v>-4.6511124814783813E-3</v>
      </c>
      <c r="O27" s="1">
        <f t="shared" ref="O27:O58" si="9">1-2*K27</f>
        <v>0.99648403568844923</v>
      </c>
      <c r="P27" s="1">
        <f t="shared" ref="P27:P58" si="10">-2*L27</f>
        <v>-8.3264849899582632E-2</v>
      </c>
      <c r="Q27" s="1">
        <f t="shared" ref="Q27:Q58" si="11">-2*M27</f>
        <v>9.3022249629567625E-3</v>
      </c>
      <c r="S27" s="1">
        <f t="array" ref="S27:U29">MMULT(O27:Q29,A27:C29)</f>
        <v>3.2818089935689847</v>
      </c>
      <c r="T27" s="1">
        <v>-0.84346211586587672</v>
      </c>
      <c r="U27" s="1">
        <v>-0.32092676122200287</v>
      </c>
      <c r="AL27" s="1">
        <f t="shared" ref="AL27" si="12">AL19</f>
        <v>1</v>
      </c>
      <c r="AM27" s="1">
        <v>0</v>
      </c>
      <c r="AN27" s="1">
        <v>0</v>
      </c>
      <c r="AP27" s="6">
        <f t="array" ref="AP27:AR29">MMULT(O27:Q29,AL27:AN29)</f>
        <v>0.99648403568844923</v>
      </c>
      <c r="AQ27" s="6">
        <v>8.3304291603964339E-2</v>
      </c>
      <c r="AR27" s="6">
        <v>-8.9421260572169221E-3</v>
      </c>
      <c r="AT27" s="1">
        <f t="array" ref="AT27:AV29">TRANSPOSE(AP27:AR29)</f>
        <v>0.99648403568844923</v>
      </c>
      <c r="AU27" s="1">
        <v>-8.3264849899582632E-2</v>
      </c>
      <c r="AV27" s="1">
        <v>9.3022249629567625E-3</v>
      </c>
      <c r="AX27" s="6">
        <f t="array" ref="AX27:AZ29">MMULT(AT27:AV29,A27:C29)</f>
        <v>3.2818089935689847</v>
      </c>
      <c r="AY27" s="6">
        <v>-0.84346211586587672</v>
      </c>
      <c r="AZ27" s="6">
        <v>-0.32092676122200287</v>
      </c>
    </row>
    <row r="28" spans="1:52" x14ac:dyDescent="0.25">
      <c r="A28" s="1">
        <v>-0.2732593332486114</v>
      </c>
      <c r="B28" s="1">
        <v>2.1435228331780052</v>
      </c>
      <c r="C28" s="1">
        <v>-0.82976762827484862</v>
      </c>
      <c r="E28" s="1">
        <f t="shared" si="6"/>
        <v>-0.2732593332486114</v>
      </c>
      <c r="G28" s="1">
        <f t="shared" ref="G28:G59" si="13">E28</f>
        <v>-0.2732593332486114</v>
      </c>
      <c r="I28" s="1">
        <f t="shared" ref="I28" si="14">G28/G31</f>
        <v>-0.9929433614462686</v>
      </c>
      <c r="K28" s="1">
        <v>4.1632424949791316E-2</v>
      </c>
      <c r="L28" s="1">
        <v>0.98593651904021518</v>
      </c>
      <c r="M28" s="1">
        <v>-0.11014735882388897</v>
      </c>
      <c r="O28" s="1">
        <f t="shared" ref="O28:O87" si="15">-2*K28</f>
        <v>-8.3264849899582632E-2</v>
      </c>
      <c r="P28" s="1">
        <f t="shared" ref="P28:P59" si="16">1-2*L28</f>
        <v>-0.97187303808043035</v>
      </c>
      <c r="Q28" s="1">
        <f t="shared" si="11"/>
        <v>0.22029471764777794</v>
      </c>
      <c r="S28" s="1">
        <v>-1.0553190266104906E-14</v>
      </c>
      <c r="T28" s="1">
        <v>-2.0312117595441705</v>
      </c>
      <c r="U28" s="1">
        <v>0.9686120258356935</v>
      </c>
      <c r="W28" s="1">
        <f t="shared" ref="W28:W59" si="17">T28</f>
        <v>-2.0312117595441705</v>
      </c>
      <c r="X28" s="1">
        <f t="shared" ref="X28:X59" si="18">U28</f>
        <v>0.9686120258356935</v>
      </c>
      <c r="Z28" s="1">
        <f t="shared" ref="Z28:Z59" si="19">W28</f>
        <v>-2.0312117595441705</v>
      </c>
      <c r="AB28" s="1">
        <f t="shared" ref="AB28" si="20">Z28-Z31</f>
        <v>-4.1117516453466489</v>
      </c>
      <c r="AD28" s="1">
        <f t="shared" ref="AD28" si="21">AB28/AB31</f>
        <v>-0.99405500569097982</v>
      </c>
      <c r="AF28" s="1">
        <f t="array" ref="AF28:AG29">MMULT(AD28:AD29,AC31:AD31)</f>
        <v>0.98814535433929396</v>
      </c>
      <c r="AG28" s="1">
        <v>-0.10823175613915312</v>
      </c>
      <c r="AI28" s="1">
        <f t="shared" ref="AI28:AI59" si="22">1-2*AF28</f>
        <v>-0.97629070867858792</v>
      </c>
      <c r="AJ28" s="1">
        <f t="shared" ref="AJ28:AJ59" si="23">-2*AG28</f>
        <v>0.21646351227830624</v>
      </c>
      <c r="AL28" s="1">
        <v>0</v>
      </c>
      <c r="AM28" s="1">
        <f t="shared" ref="AM28:AM59" si="24">AI28</f>
        <v>-0.97629070867858792</v>
      </c>
      <c r="AN28" s="1">
        <f t="shared" ref="AN28:AN59" si="25">AJ28</f>
        <v>0.21646351227830624</v>
      </c>
      <c r="AP28" s="6">
        <v>-8.3264849899582632E-2</v>
      </c>
      <c r="AQ28" s="6">
        <v>0.99651638541155141</v>
      </c>
      <c r="AR28" s="6">
        <v>4.6966346990205687E-3</v>
      </c>
      <c r="AT28" s="1">
        <v>8.3304291603964339E-2</v>
      </c>
      <c r="AU28" s="1">
        <v>0.99651638541155141</v>
      </c>
      <c r="AV28" s="1">
        <v>-3.9355567150970716E-3</v>
      </c>
      <c r="AX28" s="6">
        <v>1.053383725732604E-14</v>
      </c>
      <c r="AY28" s="6">
        <v>2.0805398858024788</v>
      </c>
      <c r="AZ28" s="6">
        <v>-0.86224469848944862</v>
      </c>
    </row>
    <row r="29" spans="1:52" x14ac:dyDescent="0.25">
      <c r="A29" s="1">
        <v>3.0528125543632247E-2</v>
      </c>
      <c r="B29" s="1">
        <v>-1.6034157068113224E-2</v>
      </c>
      <c r="C29" s="1">
        <v>0.5862068965517242</v>
      </c>
      <c r="E29" s="1">
        <f t="shared" si="6"/>
        <v>3.0528125543632247E-2</v>
      </c>
      <c r="G29" s="1">
        <f t="shared" si="13"/>
        <v>3.0528125543632247E-2</v>
      </c>
      <c r="I29" s="1">
        <f t="shared" ref="I29" si="26">G29/G31</f>
        <v>0.11093015281702893</v>
      </c>
      <c r="K29" s="1">
        <v>-4.6511124814783813E-3</v>
      </c>
      <c r="L29" s="1">
        <v>-0.11014735882388897</v>
      </c>
      <c r="M29" s="1">
        <v>1.2305498804009392E-2</v>
      </c>
      <c r="O29" s="1">
        <f t="shared" si="15"/>
        <v>9.3022249629567625E-3</v>
      </c>
      <c r="P29" s="1">
        <f t="shared" ref="P29:P60" si="27">-2*L29</f>
        <v>0.22029471764777794</v>
      </c>
      <c r="Q29" s="1">
        <f t="shared" ref="Q29:Q60" si="28">1-2*M29</f>
        <v>0.97538900239198123</v>
      </c>
      <c r="S29" s="1">
        <v>1.1726730697603216E-15</v>
      </c>
      <c r="T29" s="1">
        <v>0.45036097111591072</v>
      </c>
      <c r="U29" s="1">
        <v>0.38529460124925607</v>
      </c>
      <c r="W29" s="1">
        <f t="shared" si="17"/>
        <v>0.45036097111591072</v>
      </c>
      <c r="X29" s="1">
        <f t="shared" si="18"/>
        <v>0.38529460124925607</v>
      </c>
      <c r="Z29" s="1">
        <f t="shared" si="19"/>
        <v>0.45036097111591072</v>
      </c>
      <c r="AB29" s="1">
        <f t="shared" ref="AB29:AB60" si="29">Z29</f>
        <v>0.45036097111591072</v>
      </c>
      <c r="AD29" s="1">
        <f t="shared" ref="AD29" si="30">AB29/AB31</f>
        <v>0.10887904142077118</v>
      </c>
      <c r="AF29" s="1">
        <v>-0.10823175613915312</v>
      </c>
      <c r="AG29" s="1">
        <v>1.1854645660706006E-2</v>
      </c>
      <c r="AI29" s="1">
        <f t="shared" ref="AI29:AI60" si="31">-2*AF29</f>
        <v>0.21646351227830624</v>
      </c>
      <c r="AJ29" s="1">
        <f t="shared" ref="AJ29:AJ60" si="32">1-2*AG29</f>
        <v>0.97629070867858803</v>
      </c>
      <c r="AL29" s="1">
        <v>0</v>
      </c>
      <c r="AM29" s="1">
        <f t="shared" si="24"/>
        <v>0.21646351227830624</v>
      </c>
      <c r="AN29" s="1">
        <f t="shared" si="25"/>
        <v>0.97629070867858803</v>
      </c>
      <c r="AP29" s="6">
        <v>9.3022249629567625E-3</v>
      </c>
      <c r="AQ29" s="6">
        <v>-3.9355567150970716E-3</v>
      </c>
      <c r="AR29" s="6">
        <v>0.99994898870096416</v>
      </c>
      <c r="AT29" s="1">
        <v>-8.9421260572169221E-3</v>
      </c>
      <c r="AU29" s="1">
        <v>4.6966346990205687E-3</v>
      </c>
      <c r="AV29" s="1">
        <v>0.99994898870096416</v>
      </c>
      <c r="AX29" s="6">
        <v>-1.1275702593849246E-15</v>
      </c>
      <c r="AY29" s="6">
        <v>-2.0816681711721685E-17</v>
      </c>
      <c r="AZ29" s="6">
        <v>0.58582870045106994</v>
      </c>
    </row>
    <row r="30" spans="1:52" x14ac:dyDescent="0.25">
      <c r="D30" s="2"/>
      <c r="E30" s="2" t="s">
        <v>2</v>
      </c>
      <c r="F30" s="2"/>
      <c r="G30" s="2" t="s">
        <v>4</v>
      </c>
      <c r="H30" s="2"/>
      <c r="I30" s="2" t="s">
        <v>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2</v>
      </c>
      <c r="AA30" s="2"/>
      <c r="AB30" s="2" t="s">
        <v>4</v>
      </c>
      <c r="AC30" s="2" t="s">
        <v>14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x14ac:dyDescent="0.25">
      <c r="E31" s="1">
        <f t="shared" ref="E31" si="33">SQRT(E27^2+E28^2+E29^2)</f>
        <v>3.2818089935689851</v>
      </c>
      <c r="G31" s="1">
        <f t="shared" ref="G31" si="34">SQRT(G27^2+G28^2+G29^2)</f>
        <v>0.27520132956082849</v>
      </c>
      <c r="I31" s="1">
        <f t="array" ref="I31:K31">TRANSPOSE(I27:I29)</f>
        <v>-4.1928297792486108E-2</v>
      </c>
      <c r="J31" s="1">
        <v>-0.9929433614462686</v>
      </c>
      <c r="K31" s="1">
        <v>0.11093015281702893</v>
      </c>
      <c r="Z31" s="1">
        <f t="shared" ref="Z31" si="35">SQRT(Z28^2+Z29^2)</f>
        <v>2.0805398858024788</v>
      </c>
      <c r="AB31" s="1">
        <f t="shared" ref="AB31" si="36">SQRT(AB28^2+AB29^2)</f>
        <v>4.1363421760433869</v>
      </c>
      <c r="AC31" s="4">
        <f t="array" ref="AC31:AD31">TRANSPOSE(AD28:AD29)</f>
        <v>-0.99405500569097982</v>
      </c>
      <c r="AD31" s="1">
        <v>0.10887904142077118</v>
      </c>
    </row>
    <row r="33" spans="1:52" x14ac:dyDescent="0.25">
      <c r="A33" s="1" t="s">
        <v>26</v>
      </c>
    </row>
    <row r="34" spans="1:52" ht="15.75" x14ac:dyDescent="0.25">
      <c r="A34" s="3"/>
      <c r="B34" s="3" t="s">
        <v>0</v>
      </c>
      <c r="C34" s="3"/>
      <c r="D34" s="3"/>
      <c r="E34" s="3" t="s">
        <v>1</v>
      </c>
      <c r="F34" s="3"/>
      <c r="G34" s="3" t="s">
        <v>3</v>
      </c>
      <c r="H34" s="3"/>
      <c r="I34" s="3" t="s">
        <v>5</v>
      </c>
      <c r="J34" s="3"/>
      <c r="K34" s="3"/>
      <c r="L34" s="3" t="s">
        <v>7</v>
      </c>
      <c r="M34" s="3"/>
      <c r="N34" s="3"/>
      <c r="O34" s="3"/>
      <c r="P34" s="3" t="s">
        <v>24</v>
      </c>
      <c r="Q34" s="3"/>
      <c r="R34" s="3"/>
      <c r="S34" s="3"/>
      <c r="T34" s="3" t="s">
        <v>27</v>
      </c>
      <c r="U34" s="3"/>
      <c r="V34" s="3"/>
      <c r="W34" s="3" t="s">
        <v>28</v>
      </c>
      <c r="X34" s="3"/>
      <c r="Y34" s="3"/>
      <c r="Z34" s="3" t="s">
        <v>11</v>
      </c>
      <c r="AA34" s="3"/>
      <c r="AB34" s="3" t="s">
        <v>12</v>
      </c>
      <c r="AC34" s="3"/>
      <c r="AD34" s="3" t="s">
        <v>29</v>
      </c>
      <c r="AE34" s="3"/>
      <c r="AF34" s="3" t="s">
        <v>15</v>
      </c>
      <c r="AG34" s="3"/>
      <c r="AH34" s="3"/>
      <c r="AI34" s="3" t="s">
        <v>16</v>
      </c>
      <c r="AJ34" s="3"/>
      <c r="AK34" s="3"/>
      <c r="AL34" s="3"/>
      <c r="AM34" s="3" t="s">
        <v>28</v>
      </c>
      <c r="AN34" s="3"/>
      <c r="AO34" s="3"/>
      <c r="AP34" s="5"/>
      <c r="AQ34" s="5" t="s">
        <v>17</v>
      </c>
      <c r="AR34" s="5"/>
      <c r="AS34" s="3"/>
      <c r="AT34" s="3"/>
      <c r="AU34" s="3" t="s">
        <v>18</v>
      </c>
      <c r="AV34" s="3"/>
      <c r="AW34" s="3"/>
      <c r="AX34" s="5"/>
      <c r="AY34" s="5" t="s">
        <v>19</v>
      </c>
      <c r="AZ34" s="5"/>
    </row>
    <row r="35" spans="1:52" x14ac:dyDescent="0.25">
      <c r="A35" s="1">
        <f t="array" ref="A35:C37">MMULT(AX27:AZ29,AP27:AR29)</f>
        <v>3.3375156838143063</v>
      </c>
      <c r="B35" s="1">
        <v>-0.56587202007527759</v>
      </c>
      <c r="C35" s="1">
        <v>-0.35421817348790463</v>
      </c>
      <c r="E35" s="1">
        <f t="shared" ref="E35:E66" si="37">A35</f>
        <v>3.3375156838143063</v>
      </c>
      <c r="G35" s="1">
        <f t="shared" ref="G35" si="38">E35-E39</f>
        <v>-4.9227381716390184E-3</v>
      </c>
      <c r="I35" s="1">
        <f t="shared" ref="I35" si="39">G35/G39</f>
        <v>-2.7136676872076146E-2</v>
      </c>
      <c r="K35" s="1">
        <f t="array" ref="K35:M37">MMULT(I35:I37,I39:K39)</f>
        <v>7.3639923165947242E-4</v>
      </c>
      <c r="L35" s="1">
        <v>2.7114431528135793E-2</v>
      </c>
      <c r="M35" s="1">
        <v>-8.1519981422926936E-4</v>
      </c>
      <c r="O35" s="1">
        <f t="shared" ref="O35:O66" si="40">1-2*K35</f>
        <v>0.99852720153668106</v>
      </c>
      <c r="P35" s="1">
        <f t="shared" ref="P35:P66" si="41">-2*L35</f>
        <v>-5.4228863056271587E-2</v>
      </c>
      <c r="Q35" s="1">
        <f t="shared" ref="Q35:Q66" si="42">-2*M35</f>
        <v>1.6303996284585387E-3</v>
      </c>
      <c r="S35" s="1">
        <f t="array" ref="S35:U37">MMULT(O35:Q37,A35:C37)</f>
        <v>3.3424384219859453</v>
      </c>
      <c r="T35" s="1">
        <v>-0.67765865719093776</v>
      </c>
      <c r="U35" s="1">
        <v>-0.30651513015025905</v>
      </c>
      <c r="AL35" s="1">
        <f t="shared" ref="AL35" si="43">AL27</f>
        <v>1</v>
      </c>
      <c r="AM35" s="1">
        <v>0</v>
      </c>
      <c r="AN35" s="1">
        <v>0</v>
      </c>
      <c r="AP35" s="6">
        <f t="array" ref="AP35:AR37">MMULT(O35:Q37,AL35:AN37)</f>
        <v>0.99852720153668106</v>
      </c>
      <c r="AQ35" s="6">
        <v>5.4229882598673174E-2</v>
      </c>
      <c r="AR35" s="6">
        <v>-1.596128020698245E-3</v>
      </c>
      <c r="AT35" s="1">
        <f t="array" ref="AT35:AV37">TRANSPOSE(AP35:AR37)</f>
        <v>0.99852720153668106</v>
      </c>
      <c r="AU35" s="1">
        <v>-5.4228863056271587E-2</v>
      </c>
      <c r="AV35" s="1">
        <v>1.6303996284585387E-3</v>
      </c>
      <c r="AX35" s="6">
        <f t="array" ref="AX35:AZ37">MMULT(AT35:AV37,A35:C37)</f>
        <v>3.3424384219859453</v>
      </c>
      <c r="AY35" s="6">
        <v>-0.67765865719093776</v>
      </c>
      <c r="AZ35" s="6">
        <v>-0.30651513015025905</v>
      </c>
    </row>
    <row r="36" spans="1:52" x14ac:dyDescent="0.25">
      <c r="A36" s="1">
        <v>-0.18125663545989337</v>
      </c>
      <c r="B36" s="1">
        <v>2.0766854996176458</v>
      </c>
      <c r="C36" s="1">
        <v>-0.85242917844693578</v>
      </c>
      <c r="E36" s="1">
        <f t="shared" si="37"/>
        <v>-0.18125663545989337</v>
      </c>
      <c r="G36" s="1">
        <f t="shared" ref="G36:G67" si="44">E36</f>
        <v>-0.18125663545989337</v>
      </c>
      <c r="I36" s="1">
        <f t="shared" ref="I36" si="45">G36/G39</f>
        <v>-0.99918024804417949</v>
      </c>
      <c r="K36" s="1">
        <v>2.7114431528135793E-2</v>
      </c>
      <c r="L36" s="1">
        <v>0.998361168081628</v>
      </c>
      <c r="M36" s="1">
        <v>-3.0015891644615107E-2</v>
      </c>
      <c r="O36" s="1">
        <f t="shared" ref="O36:O87" si="46">-2*K36</f>
        <v>-5.4228863056271587E-2</v>
      </c>
      <c r="P36" s="1">
        <f t="shared" ref="P36:P67" si="47">1-2*L36</f>
        <v>-0.99672233616325601</v>
      </c>
      <c r="Q36" s="1">
        <f t="shared" si="42"/>
        <v>6.0031783289230214E-2</v>
      </c>
      <c r="S36" s="1">
        <v>-2.9735328782587445E-15</v>
      </c>
      <c r="T36" s="1">
        <v>-2.0393306333741239</v>
      </c>
      <c r="U36" s="1">
        <v>0.90401059858477362</v>
      </c>
      <c r="W36" s="1">
        <f t="shared" ref="W36:W67" si="48">T36</f>
        <v>-2.0393306333741239</v>
      </c>
      <c r="X36" s="1">
        <f t="shared" ref="X36:X67" si="49">U36</f>
        <v>0.90401059858477362</v>
      </c>
      <c r="Z36" s="1">
        <f t="shared" ref="Z36:Z67" si="50">W36</f>
        <v>-2.0393306333741239</v>
      </c>
      <c r="AB36" s="1">
        <f t="shared" ref="AB36" si="51">Z36-Z39</f>
        <v>-4.0822740656249845</v>
      </c>
      <c r="AD36" s="1">
        <f t="shared" ref="AD36" si="52">AB36/AB39</f>
        <v>-0.99955779516518772</v>
      </c>
      <c r="AF36" s="1">
        <f t="array" ref="AF36:AG37">MMULT(AD36:AD37,AC39:AD39)</f>
        <v>0.99911578587549132</v>
      </c>
      <c r="AG36" s="1">
        <v>-2.9722588882709528E-2</v>
      </c>
      <c r="AI36" s="1">
        <f t="shared" ref="AI36:AI67" si="53">1-2*AF36</f>
        <v>-0.99823157175098265</v>
      </c>
      <c r="AJ36" s="1">
        <f t="shared" ref="AJ36:AJ67" si="54">-2*AG36</f>
        <v>5.9445177765419056E-2</v>
      </c>
      <c r="AL36" s="1">
        <v>0</v>
      </c>
      <c r="AM36" s="1">
        <f t="shared" ref="AM36:AM67" si="55">AI36</f>
        <v>-0.99823157175098265</v>
      </c>
      <c r="AN36" s="1">
        <f t="shared" ref="AN36:AN67" si="56">AJ36</f>
        <v>5.9445177765419056E-2</v>
      </c>
      <c r="AP36" s="6">
        <v>-5.4228863056271587E-2</v>
      </c>
      <c r="AQ36" s="6">
        <v>0.99852830425676176</v>
      </c>
      <c r="AR36" s="6">
        <v>6.7528493183414279E-4</v>
      </c>
      <c r="AT36" s="1">
        <v>5.4229882598673174E-2</v>
      </c>
      <c r="AU36" s="1">
        <v>0.99852830425676176</v>
      </c>
      <c r="AV36" s="1">
        <v>-5.8773416536948841E-4</v>
      </c>
      <c r="AX36" s="6">
        <v>2.9920337718926729E-15</v>
      </c>
      <c r="AY36" s="6">
        <v>2.0429434322508602</v>
      </c>
      <c r="AZ36" s="6">
        <v>-0.87072816599469893</v>
      </c>
    </row>
    <row r="37" spans="1:52" x14ac:dyDescent="0.25">
      <c r="A37" s="1">
        <v>5.4495103613513406E-3</v>
      </c>
      <c r="B37" s="1">
        <v>-2.3055620759569137E-3</v>
      </c>
      <c r="C37" s="1">
        <v>0.58579881656804744</v>
      </c>
      <c r="E37" s="1">
        <f t="shared" si="37"/>
        <v>5.4495103613513406E-3</v>
      </c>
      <c r="G37" s="1">
        <f t="shared" si="44"/>
        <v>5.4495103613513406E-3</v>
      </c>
      <c r="I37" s="1">
        <f t="shared" ref="I37" si="57">G37/G39</f>
        <v>3.0040517417521981E-2</v>
      </c>
      <c r="K37" s="1">
        <v>-8.1519981422926936E-4</v>
      </c>
      <c r="L37" s="1">
        <v>-3.0015891644615107E-2</v>
      </c>
      <c r="M37" s="1">
        <v>9.0243268671244157E-4</v>
      </c>
      <c r="O37" s="1">
        <f t="shared" si="46"/>
        <v>1.6303996284585387E-3</v>
      </c>
      <c r="P37" s="1">
        <f t="shared" ref="P37:P68" si="58">-2*L37</f>
        <v>6.0031783289230214E-2</v>
      </c>
      <c r="Q37" s="1">
        <f t="shared" ref="Q37:Q68" si="59">1-2*M37</f>
        <v>0.99819513462657516</v>
      </c>
      <c r="S37" s="1">
        <v>8.9338259012805565E-17</v>
      </c>
      <c r="T37" s="1">
        <v>0.12144313549484774</v>
      </c>
      <c r="U37" s="1">
        <v>0.53299116767983956</v>
      </c>
      <c r="W37" s="1">
        <f t="shared" si="48"/>
        <v>0.12144313549484774</v>
      </c>
      <c r="X37" s="1">
        <f t="shared" si="49"/>
        <v>0.53299116767983956</v>
      </c>
      <c r="Z37" s="1">
        <f t="shared" si="50"/>
        <v>0.12144313549484774</v>
      </c>
      <c r="AB37" s="1">
        <f t="shared" ref="AB37:AB68" si="60">Z37</f>
        <v>0.12144313549484774</v>
      </c>
      <c r="AD37" s="1">
        <f t="shared" ref="AD37" si="61">AB37/AB39</f>
        <v>2.9735738169894967E-2</v>
      </c>
      <c r="AF37" s="1">
        <v>-2.9722588882709528E-2</v>
      </c>
      <c r="AG37" s="1">
        <v>8.8421412450854847E-4</v>
      </c>
      <c r="AI37" s="1">
        <f t="shared" ref="AI37:AI68" si="62">-2*AF37</f>
        <v>5.9445177765419056E-2</v>
      </c>
      <c r="AJ37" s="1">
        <f t="shared" ref="AJ37:AJ68" si="63">1-2*AG37</f>
        <v>0.99823157175098287</v>
      </c>
      <c r="AL37" s="1">
        <v>0</v>
      </c>
      <c r="AM37" s="1">
        <f t="shared" si="55"/>
        <v>5.9445177765419056E-2</v>
      </c>
      <c r="AN37" s="1">
        <f t="shared" si="56"/>
        <v>0.99823157175098287</v>
      </c>
      <c r="AP37" s="6">
        <v>1.6303996284585387E-3</v>
      </c>
      <c r="AQ37" s="6">
        <v>-5.8773416536948841E-4</v>
      </c>
      <c r="AR37" s="6">
        <v>0.99999849818167352</v>
      </c>
      <c r="AT37" s="1">
        <v>-1.596128020698245E-3</v>
      </c>
      <c r="AU37" s="1">
        <v>6.7528493183414279E-4</v>
      </c>
      <c r="AV37" s="1">
        <v>0.99999849818167352</v>
      </c>
      <c r="AX37" s="6">
        <v>-8.8470897274817162E-17</v>
      </c>
      <c r="AY37" s="6">
        <v>-9.9746599868666408E-18</v>
      </c>
      <c r="AZ37" s="6">
        <v>0.5857876817771327</v>
      </c>
    </row>
    <row r="38" spans="1:52" x14ac:dyDescent="0.25">
      <c r="D38" s="2"/>
      <c r="E38" s="2" t="s">
        <v>2</v>
      </c>
      <c r="F38" s="2"/>
      <c r="G38" s="2" t="s">
        <v>4</v>
      </c>
      <c r="H38" s="2"/>
      <c r="I38" s="2" t="s">
        <v>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 t="s">
        <v>2</v>
      </c>
      <c r="AA38" s="2"/>
      <c r="AB38" s="2" t="s">
        <v>4</v>
      </c>
      <c r="AC38" s="2" t="s">
        <v>14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x14ac:dyDescent="0.25">
      <c r="E39" s="1">
        <f t="shared" ref="E39" si="64">SQRT(E35^2+E36^2+E37^2)</f>
        <v>3.3424384219859453</v>
      </c>
      <c r="G39" s="1">
        <f t="shared" ref="G39" si="65">SQRT(G35^2+G36^2+G37^2)</f>
        <v>0.18140534284448642</v>
      </c>
      <c r="I39" s="1">
        <f t="array" ref="I39:K39">TRANSPOSE(I35:I37)</f>
        <v>-2.7136676872076146E-2</v>
      </c>
      <c r="J39" s="1">
        <v>-0.99918024804417949</v>
      </c>
      <c r="K39" s="1">
        <v>3.0040517417521981E-2</v>
      </c>
      <c r="Z39" s="1">
        <f t="shared" ref="Z39" si="66">SQRT(Z36^2+Z37^2)</f>
        <v>2.0429434322508602</v>
      </c>
      <c r="AB39" s="1">
        <f t="shared" ref="AB39" si="67">SQRT(AB36^2+AB37^2)</f>
        <v>4.0840800655757423</v>
      </c>
      <c r="AC39" s="4">
        <f t="array" ref="AC39:AD39">TRANSPOSE(AD36:AD37)</f>
        <v>-0.99955779516518772</v>
      </c>
      <c r="AD39" s="1">
        <v>2.9735738169894967E-2</v>
      </c>
    </row>
    <row r="41" spans="1:52" x14ac:dyDescent="0.25">
      <c r="A41" s="1" t="s">
        <v>26</v>
      </c>
    </row>
    <row r="42" spans="1:52" ht="15.75" x14ac:dyDescent="0.25">
      <c r="A42" s="3"/>
      <c r="B42" s="3" t="s">
        <v>0</v>
      </c>
      <c r="C42" s="3"/>
      <c r="D42" s="3"/>
      <c r="E42" s="3" t="s">
        <v>1</v>
      </c>
      <c r="F42" s="3"/>
      <c r="G42" s="3" t="s">
        <v>3</v>
      </c>
      <c r="H42" s="3"/>
      <c r="I42" s="3" t="s">
        <v>5</v>
      </c>
      <c r="J42" s="3"/>
      <c r="K42" s="3"/>
      <c r="L42" s="3" t="s">
        <v>7</v>
      </c>
      <c r="M42" s="3"/>
      <c r="N42" s="3"/>
      <c r="O42" s="3"/>
      <c r="P42" s="3" t="s">
        <v>24</v>
      </c>
      <c r="Q42" s="3"/>
      <c r="R42" s="3"/>
      <c r="S42" s="3"/>
      <c r="T42" s="3" t="s">
        <v>27</v>
      </c>
      <c r="U42" s="3"/>
      <c r="V42" s="3"/>
      <c r="W42" s="3" t="s">
        <v>28</v>
      </c>
      <c r="X42" s="3"/>
      <c r="Y42" s="3"/>
      <c r="Z42" s="3" t="s">
        <v>11</v>
      </c>
      <c r="AA42" s="3"/>
      <c r="AB42" s="3" t="s">
        <v>12</v>
      </c>
      <c r="AC42" s="3"/>
      <c r="AD42" s="3" t="s">
        <v>29</v>
      </c>
      <c r="AE42" s="3"/>
      <c r="AF42" s="3" t="s">
        <v>15</v>
      </c>
      <c r="AG42" s="3"/>
      <c r="AH42" s="3"/>
      <c r="AI42" s="3" t="s">
        <v>16</v>
      </c>
      <c r="AJ42" s="3"/>
      <c r="AK42" s="3"/>
      <c r="AL42" s="3"/>
      <c r="AM42" s="3" t="s">
        <v>28</v>
      </c>
      <c r="AN42" s="3"/>
      <c r="AO42" s="3"/>
      <c r="AP42" s="5"/>
      <c r="AQ42" s="5" t="s">
        <v>17</v>
      </c>
      <c r="AR42" s="5"/>
      <c r="AS42" s="3"/>
      <c r="AT42" s="3"/>
      <c r="AU42" s="3" t="s">
        <v>18</v>
      </c>
      <c r="AV42" s="3"/>
      <c r="AW42" s="3"/>
      <c r="AX42" s="5"/>
      <c r="AY42" s="5" t="s">
        <v>19</v>
      </c>
      <c r="AZ42" s="5"/>
    </row>
    <row r="43" spans="1:52" x14ac:dyDescent="0.25">
      <c r="A43" s="1">
        <f t="array" ref="A43:C45">MMULT(AX35:AZ37,AP35:AR37)</f>
        <v>3.3737646001796966</v>
      </c>
      <c r="B43" s="1">
        <v>-0.49522115719799709</v>
      </c>
      <c r="C43" s="1">
        <v>-0.31230724212313743</v>
      </c>
      <c r="E43" s="1">
        <f t="shared" ref="E43:E87" si="68">A43</f>
        <v>3.3737646001796966</v>
      </c>
      <c r="G43" s="1">
        <f t="shared" ref="G43" si="69">E43-E47</f>
        <v>-1.8655196941432806E-3</v>
      </c>
      <c r="I43" s="1">
        <f t="shared" ref="I43" si="70">G43/G47</f>
        <v>-1.6622926882967255E-2</v>
      </c>
      <c r="K43" s="1">
        <f t="array" ref="K43:M45">MMULT(I43:I45,I47:K47)</f>
        <v>2.7632169815647545E-4</v>
      </c>
      <c r="L43" s="1">
        <v>1.6620028041129636E-2</v>
      </c>
      <c r="M43" s="1">
        <v>-1.4146514647770113E-4</v>
      </c>
      <c r="O43" s="1">
        <f t="shared" ref="O43:O87" si="71">1-2*K43</f>
        <v>0.999447356603687</v>
      </c>
      <c r="P43" s="1">
        <f t="shared" ref="P43:P87" si="72">-2*L43</f>
        <v>-3.3240056082259273E-2</v>
      </c>
      <c r="Q43" s="1">
        <f t="shared" ref="Q43:Q87" si="73">-2*M43</f>
        <v>2.8293029295540226E-4</v>
      </c>
      <c r="S43" s="1">
        <f t="array" ref="S43:U45">MMULT(O43:Q45,A43:C45)</f>
        <v>3.3756301198738394</v>
      </c>
      <c r="T43" s="1">
        <v>-0.56277219972860348</v>
      </c>
      <c r="U43" s="1">
        <v>-0.28307175810194052</v>
      </c>
      <c r="AL43" s="1">
        <f t="shared" ref="AL43" si="74">AL35</f>
        <v>1</v>
      </c>
      <c r="AM43" s="1">
        <v>0</v>
      </c>
      <c r="AN43" s="1">
        <v>0</v>
      </c>
      <c r="AP43" s="6">
        <f t="array" ref="AP43:AR45">MMULT(O43:Q45,AL43:AN45)</f>
        <v>0.999447356603687</v>
      </c>
      <c r="AQ43" s="6">
        <v>3.3240083143269143E-2</v>
      </c>
      <c r="AR43" s="6">
        <v>-2.7973296367954386E-4</v>
      </c>
      <c r="AT43" s="1">
        <f t="array" ref="AT43:AV45">TRANSPOSE(AP43:AR45)</f>
        <v>0.999447356603687</v>
      </c>
      <c r="AU43" s="1">
        <v>-3.3240056082259273E-2</v>
      </c>
      <c r="AV43" s="1">
        <v>2.8293029295540226E-4</v>
      </c>
      <c r="AX43" s="6">
        <f t="array" ref="AX43:AZ45">MMULT(AT43:AV45,A43:C45)</f>
        <v>3.3756301198738394</v>
      </c>
      <c r="AY43" s="6">
        <v>-0.56277219972860348</v>
      </c>
      <c r="AZ43" s="6">
        <v>-0.28307175810194052</v>
      </c>
    </row>
    <row r="44" spans="1:52" x14ac:dyDescent="0.25">
      <c r="A44" s="1">
        <v>-0.1122061344975645</v>
      </c>
      <c r="B44" s="1">
        <v>2.0404485977898448</v>
      </c>
      <c r="C44" s="1">
        <v>-0.86934728940279327</v>
      </c>
      <c r="E44" s="1">
        <f t="shared" si="68"/>
        <v>-0.1122061344975645</v>
      </c>
      <c r="G44" s="1">
        <f t="shared" ref="G44:G87" si="75">E44</f>
        <v>-0.1122061344975645</v>
      </c>
      <c r="I44" s="1">
        <f t="shared" ref="I44" si="76">G44/G47</f>
        <v>-0.9998256118276867</v>
      </c>
      <c r="K44" s="1">
        <v>1.6620028041129636E-2</v>
      </c>
      <c r="L44" s="1">
        <v>0.99965125406660804</v>
      </c>
      <c r="M44" s="1">
        <v>-8.5087588741239294E-3</v>
      </c>
      <c r="O44" s="1">
        <f t="shared" ref="O44:O87" si="77">-2*K44</f>
        <v>-3.3240056082259273E-2</v>
      </c>
      <c r="P44" s="1">
        <f t="shared" ref="P44:P87" si="78">1-2*L44</f>
        <v>-0.99930250813321608</v>
      </c>
      <c r="Q44" s="1">
        <f t="shared" si="73"/>
        <v>1.7017517748247859E-2</v>
      </c>
      <c r="S44" s="1">
        <v>-5.5325210558676563E-15</v>
      </c>
      <c r="T44" s="1">
        <v>-2.0225700813674354</v>
      </c>
      <c r="U44" s="1">
        <v>0.88909067428233557</v>
      </c>
      <c r="W44" s="1">
        <f t="shared" ref="W44:W87" si="79">T44</f>
        <v>-2.0225700813674354</v>
      </c>
      <c r="X44" s="1">
        <f t="shared" ref="X44:X87" si="80">U44</f>
        <v>0.88909067428233557</v>
      </c>
      <c r="Z44" s="1">
        <f t="shared" ref="Z44:Z87" si="81">W44</f>
        <v>-2.0225700813674354</v>
      </c>
      <c r="AB44" s="1">
        <f t="shared" ref="AB44" si="82">Z44-Z47</f>
        <v>-4.0454299491055679</v>
      </c>
      <c r="AD44" s="1">
        <f t="shared" ref="AD44" si="83">AB44/AB47</f>
        <v>-0.9999641854133472</v>
      </c>
      <c r="AF44" s="1">
        <f t="array" ref="AF44:AG45">MMULT(AD44:AD45,AC47:AD47)</f>
        <v>0.99992837210937902</v>
      </c>
      <c r="AG44" s="1">
        <v>-8.4630231044506565E-3</v>
      </c>
      <c r="AI44" s="1">
        <f t="shared" ref="AI44:AI87" si="84">1-2*AF44</f>
        <v>-0.99985674421875803</v>
      </c>
      <c r="AJ44" s="1">
        <f t="shared" ref="AJ44:AJ87" si="85">-2*AG44</f>
        <v>1.6926046208901313E-2</v>
      </c>
      <c r="AL44" s="1">
        <v>0</v>
      </c>
      <c r="AM44" s="1">
        <f t="shared" ref="AM44:AM87" si="86">AI44</f>
        <v>-0.99985674421875803</v>
      </c>
      <c r="AN44" s="1">
        <f t="shared" ref="AN44:AN87" si="87">AJ44</f>
        <v>1.6926046208901313E-2</v>
      </c>
      <c r="AP44" s="6">
        <v>-3.3240056082259273E-2</v>
      </c>
      <c r="AQ44" s="6">
        <v>0.99944739156348406</v>
      </c>
      <c r="AR44" s="6">
        <v>1.00839461114232E-4</v>
      </c>
      <c r="AT44" s="1">
        <v>3.3240083143269143E-2</v>
      </c>
      <c r="AU44" s="1">
        <v>0.99944739156348406</v>
      </c>
      <c r="AV44" s="1">
        <v>-9.1485393451200964E-5</v>
      </c>
      <c r="AX44" s="6">
        <v>5.5157539195627492E-15</v>
      </c>
      <c r="AY44" s="6">
        <v>2.0228598677381329</v>
      </c>
      <c r="AZ44" s="6">
        <v>-0.87930159038688749</v>
      </c>
    </row>
    <row r="45" spans="1:52" x14ac:dyDescent="0.25">
      <c r="A45" s="1">
        <v>9.5506801872493805E-4</v>
      </c>
      <c r="B45" s="1">
        <v>-3.4428743423302533E-4</v>
      </c>
      <c r="C45" s="1">
        <v>0.58578680203045674</v>
      </c>
      <c r="E45" s="1">
        <f t="shared" si="68"/>
        <v>9.5506801872493805E-4</v>
      </c>
      <c r="G45" s="1">
        <f t="shared" si="75"/>
        <v>9.5506801872493805E-4</v>
      </c>
      <c r="I45" s="1">
        <f t="shared" ref="I45" si="88">G45/G47</f>
        <v>8.5102429598396378E-3</v>
      </c>
      <c r="K45" s="1">
        <v>-1.4146514647770113E-4</v>
      </c>
      <c r="L45" s="1">
        <v>-8.5087588741239294E-3</v>
      </c>
      <c r="M45" s="1">
        <v>7.2424235235500116E-5</v>
      </c>
      <c r="O45" s="1">
        <f t="shared" si="77"/>
        <v>2.8293029295540226E-4</v>
      </c>
      <c r="P45" s="1">
        <f t="shared" ref="P45:P87" si="89">-2*L45</f>
        <v>1.7017517748247859E-2</v>
      </c>
      <c r="Q45" s="1">
        <f t="shared" ref="Q45:Q87" si="90">1-2*M45</f>
        <v>0.99985515152952897</v>
      </c>
      <c r="S45" s="1">
        <v>4.6945954068622342E-17</v>
      </c>
      <c r="T45" s="1">
        <v>3.4239019595467622E-2</v>
      </c>
      <c r="U45" s="1">
        <v>0.57081945760185138</v>
      </c>
      <c r="W45" s="1">
        <f t="shared" si="79"/>
        <v>3.4239019595467622E-2</v>
      </c>
      <c r="X45" s="1">
        <f t="shared" si="80"/>
        <v>0.57081945760185138</v>
      </c>
      <c r="Z45" s="1">
        <f t="shared" si="81"/>
        <v>3.4239019595467622E-2</v>
      </c>
      <c r="AB45" s="1">
        <f t="shared" ref="AB45:AB87" si="91">Z45</f>
        <v>3.4239019595467622E-2</v>
      </c>
      <c r="AD45" s="1">
        <f t="shared" ref="AD45" si="92">AB45/AB47</f>
        <v>8.4633262149807539E-3</v>
      </c>
      <c r="AF45" s="1">
        <v>-8.4630231044506565E-3</v>
      </c>
      <c r="AG45" s="1">
        <v>7.1627890621180453E-5</v>
      </c>
      <c r="AI45" s="1">
        <f t="shared" ref="AI45:AI87" si="93">-2*AF45</f>
        <v>1.6926046208901313E-2</v>
      </c>
      <c r="AJ45" s="1">
        <f t="shared" ref="AJ45:AJ87" si="94">1-2*AG45</f>
        <v>0.99985674421875759</v>
      </c>
      <c r="AL45" s="1">
        <v>0</v>
      </c>
      <c r="AM45" s="1">
        <f t="shared" si="86"/>
        <v>1.6926046208901313E-2</v>
      </c>
      <c r="AN45" s="1">
        <f t="shared" si="87"/>
        <v>0.99985674421875759</v>
      </c>
      <c r="AP45" s="6">
        <v>2.8293029295540226E-4</v>
      </c>
      <c r="AQ45" s="6">
        <v>-9.1485393451200964E-5</v>
      </c>
      <c r="AR45" s="6">
        <v>0.99999995579043499</v>
      </c>
      <c r="AT45" s="1">
        <v>-2.7973296367954386E-4</v>
      </c>
      <c r="AU45" s="1">
        <v>1.00839461114232E-4</v>
      </c>
      <c r="AV45" s="1">
        <v>0.99999995579043499</v>
      </c>
      <c r="AX45" s="6">
        <v>-4.6945954068622342E-17</v>
      </c>
      <c r="AY45" s="6">
        <v>-3.7947076036992655E-19</v>
      </c>
      <c r="AZ45" s="6">
        <v>0.58578647425131025</v>
      </c>
    </row>
    <row r="46" spans="1:52" x14ac:dyDescent="0.25">
      <c r="D46" s="2"/>
      <c r="E46" s="2" t="s">
        <v>2</v>
      </c>
      <c r="F46" s="2"/>
      <c r="G46" s="2" t="s">
        <v>4</v>
      </c>
      <c r="H46" s="2"/>
      <c r="I46" s="2" t="s">
        <v>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 t="s">
        <v>2</v>
      </c>
      <c r="AA46" s="2"/>
      <c r="AB46" s="2" t="s">
        <v>4</v>
      </c>
      <c r="AC46" s="2" t="s">
        <v>14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x14ac:dyDescent="0.25">
      <c r="E47" s="1">
        <f t="shared" ref="E47" si="95">SQRT(E43^2+E44^2+E45^2)</f>
        <v>3.3756301198738399</v>
      </c>
      <c r="G47" s="1">
        <f t="shared" ref="G47" si="96">SQRT(G43^2+G44^2+G45^2)</f>
        <v>0.11222570533320413</v>
      </c>
      <c r="I47" s="1">
        <f t="array" ref="I47:K47">TRANSPOSE(I43:I45)</f>
        <v>-1.6622926882967255E-2</v>
      </c>
      <c r="J47" s="1">
        <v>-0.9998256118276867</v>
      </c>
      <c r="K47" s="1">
        <v>8.5102429598396378E-3</v>
      </c>
      <c r="Z47" s="1">
        <f t="shared" ref="Z47" si="97">SQRT(Z44^2+Z45^2)</f>
        <v>2.022859867738132</v>
      </c>
      <c r="AB47" s="1">
        <f t="shared" ref="AB47" si="98">SQRT(AB44^2+AB45^2)</f>
        <v>4.0455748396962248</v>
      </c>
      <c r="AC47" s="4">
        <f t="array" ref="AC47:AD47">TRANSPOSE(AD44:AD45)</f>
        <v>-0.9999641854133472</v>
      </c>
      <c r="AD47" s="1">
        <v>8.4633262149807539E-3</v>
      </c>
    </row>
    <row r="49" spans="1:52" x14ac:dyDescent="0.25">
      <c r="A49" s="1" t="s">
        <v>30</v>
      </c>
    </row>
    <row r="50" spans="1:52" ht="15.75" x14ac:dyDescent="0.25">
      <c r="A50" s="3"/>
      <c r="B50" s="3" t="s">
        <v>0</v>
      </c>
      <c r="C50" s="3"/>
      <c r="D50" s="3"/>
      <c r="E50" s="3" t="s">
        <v>1</v>
      </c>
      <c r="F50" s="3"/>
      <c r="G50" s="3" t="s">
        <v>3</v>
      </c>
      <c r="H50" s="3"/>
      <c r="I50" s="3" t="s">
        <v>5</v>
      </c>
      <c r="J50" s="3"/>
      <c r="K50" s="3"/>
      <c r="L50" s="3" t="s">
        <v>7</v>
      </c>
      <c r="M50" s="3"/>
      <c r="N50" s="3"/>
      <c r="O50" s="3"/>
      <c r="P50" s="3" t="s">
        <v>28</v>
      </c>
      <c r="Q50" s="3"/>
      <c r="R50" s="3"/>
      <c r="S50" s="3"/>
      <c r="T50" s="3" t="s">
        <v>31</v>
      </c>
      <c r="U50" s="3"/>
      <c r="V50" s="3"/>
      <c r="W50" s="3" t="s">
        <v>32</v>
      </c>
      <c r="X50" s="3"/>
      <c r="Y50" s="3"/>
      <c r="Z50" s="3" t="s">
        <v>11</v>
      </c>
      <c r="AA50" s="3"/>
      <c r="AB50" s="3" t="s">
        <v>12</v>
      </c>
      <c r="AC50" s="3"/>
      <c r="AD50" s="3" t="s">
        <v>33</v>
      </c>
      <c r="AE50" s="3"/>
      <c r="AF50" s="3" t="s">
        <v>15</v>
      </c>
      <c r="AG50" s="3"/>
      <c r="AH50" s="3"/>
      <c r="AI50" s="3" t="s">
        <v>16</v>
      </c>
      <c r="AJ50" s="3"/>
      <c r="AK50" s="3"/>
      <c r="AL50" s="3"/>
      <c r="AM50" s="3" t="s">
        <v>32</v>
      </c>
      <c r="AN50" s="3"/>
      <c r="AO50" s="3"/>
      <c r="AP50" s="5"/>
      <c r="AQ50" s="5" t="s">
        <v>17</v>
      </c>
      <c r="AR50" s="5"/>
      <c r="AS50" s="3"/>
      <c r="AT50" s="3"/>
      <c r="AU50" s="3" t="s">
        <v>18</v>
      </c>
      <c r="AV50" s="3"/>
      <c r="AW50" s="3"/>
      <c r="AX50" s="5"/>
      <c r="AY50" s="5" t="s">
        <v>19</v>
      </c>
      <c r="AZ50" s="5"/>
    </row>
    <row r="51" spans="1:52" x14ac:dyDescent="0.25">
      <c r="A51" s="1">
        <f t="array" ref="A51:C53">MMULT(AX43:AZ45,AP43:AR45)</f>
        <v>3.3923910900847636</v>
      </c>
      <c r="B51" s="1">
        <v>-0.45022908428650188</v>
      </c>
      <c r="C51" s="1">
        <v>-0.28407277025053018</v>
      </c>
      <c r="E51" s="1">
        <f t="shared" ref="E51:E87" si="99">A51</f>
        <v>3.3923910900847636</v>
      </c>
      <c r="G51" s="1">
        <f t="shared" ref="G51" si="100">E51-E55</f>
        <v>-6.7125355261543618E-4</v>
      </c>
      <c r="I51" s="1">
        <f t="shared" ref="I51" si="101">G51/G55</f>
        <v>-9.9456318922977929E-3</v>
      </c>
      <c r="K51" s="1">
        <f t="array" ref="K51:M53">MMULT(I51:I53,I55:K55)</f>
        <v>9.8915593737090971E-5</v>
      </c>
      <c r="L51" s="1">
        <v>9.9451100026658398E-3</v>
      </c>
      <c r="M51" s="1">
        <v>-2.4422884401172892E-5</v>
      </c>
      <c r="O51" s="1">
        <f t="shared" ref="O51:O87" si="102">1-2*K51</f>
        <v>0.99980216881252582</v>
      </c>
      <c r="P51" s="1">
        <f t="shared" ref="P51:P87" si="103">-2*L51</f>
        <v>-1.989022000533168E-2</v>
      </c>
      <c r="Q51" s="1">
        <f t="shared" ref="Q51:Q87" si="104">-2*M51</f>
        <v>4.8845768802345784E-5</v>
      </c>
      <c r="S51" s="1">
        <f t="array" ref="S51:U53">MMULT(O51:Q53,A51:C53)</f>
        <v>3.3930623436373786</v>
      </c>
      <c r="T51" s="1">
        <v>-0.49035451112198641</v>
      </c>
      <c r="U51" s="1">
        <v>-0.2665025145856148</v>
      </c>
      <c r="AL51" s="1">
        <f t="shared" ref="AL51" si="105">AL43</f>
        <v>1</v>
      </c>
      <c r="AM51" s="1">
        <v>0</v>
      </c>
      <c r="AN51" s="1">
        <v>0</v>
      </c>
      <c r="AP51" s="6">
        <f t="array" ref="AP51:AR53">MMULT(O51:Q53,AL51:AN53)</f>
        <v>0.99980216881252582</v>
      </c>
      <c r="AQ51" s="6">
        <v>1.9890220746149753E-2</v>
      </c>
      <c r="AR51" s="6">
        <v>-4.8543166983113615E-5</v>
      </c>
      <c r="AT51" s="1">
        <f t="array" ref="AT51:AV53">TRANSPOSE(AP51:AR53)</f>
        <v>0.99980216881252582</v>
      </c>
      <c r="AU51" s="1">
        <v>-1.989022000533168E-2</v>
      </c>
      <c r="AV51" s="1">
        <v>4.8845768802345784E-5</v>
      </c>
      <c r="AX51" s="6">
        <f t="array" ref="AX51:AZ53">MMULT(AT51:AV53,A51:C53)</f>
        <v>3.3930623436373786</v>
      </c>
      <c r="AY51" s="6">
        <v>-0.49035451112198641</v>
      </c>
      <c r="AZ51" s="6">
        <v>-0.2665025145856148</v>
      </c>
    </row>
    <row r="52" spans="1:52" x14ac:dyDescent="0.25">
      <c r="A52" s="1">
        <v>-6.7488756506725908E-2</v>
      </c>
      <c r="B52" s="1">
        <v>2.0218224615612899</v>
      </c>
      <c r="C52" s="1">
        <v>-0.87909756741437439</v>
      </c>
      <c r="E52" s="1">
        <f t="shared" si="99"/>
        <v>-6.7488756506725908E-2</v>
      </c>
      <c r="G52" s="1">
        <f t="shared" ref="G52:G87" si="106">E52</f>
        <v>-6.7488756506725908E-2</v>
      </c>
      <c r="I52" s="1">
        <f t="shared" ref="I52" si="107">G52/G55</f>
        <v>-0.99994752574420565</v>
      </c>
      <c r="K52" s="1">
        <v>9.9451100026658398E-3</v>
      </c>
      <c r="L52" s="1">
        <v>0.99989505424195879</v>
      </c>
      <c r="M52" s="1">
        <v>-2.4555104283924319E-3</v>
      </c>
      <c r="O52" s="1">
        <f t="shared" ref="O52:O87" si="108">-2*K52</f>
        <v>-1.989022000533168E-2</v>
      </c>
      <c r="P52" s="1">
        <f t="shared" ref="P52:P87" si="109">1-2*L52</f>
        <v>-0.99979010848391758</v>
      </c>
      <c r="Q52" s="1">
        <f t="shared" si="104"/>
        <v>4.9110208567848639E-3</v>
      </c>
      <c r="S52" s="1">
        <v>-2.7878553046988095E-14</v>
      </c>
      <c r="T52" s="1">
        <v>-2.0124432058263828</v>
      </c>
      <c r="U52" s="1">
        <v>0.88744013165646063</v>
      </c>
      <c r="W52" s="1">
        <f t="shared" ref="W52:W87" si="110">T52</f>
        <v>-2.0124432058263828</v>
      </c>
      <c r="X52" s="1">
        <f t="shared" ref="X52:X87" si="111">U52</f>
        <v>0.88744013165646063</v>
      </c>
      <c r="Z52" s="1">
        <f t="shared" ref="Z52:Z87" si="112">W52</f>
        <v>-2.0124432058263828</v>
      </c>
      <c r="AB52" s="1">
        <f t="shared" ref="AB52" si="113">Z52-Z55</f>
        <v>-4.024910534929024</v>
      </c>
      <c r="AD52" s="1">
        <f t="shared" ref="AD52" si="114">AB52/AB55</f>
        <v>-0.99999700326658059</v>
      </c>
      <c r="AF52" s="1">
        <f t="array" ref="AF52:AG53">MMULT(AD52:AD53,AC55:AD55)</f>
        <v>0.99999400654214154</v>
      </c>
      <c r="AG52" s="1">
        <v>-2.4481466331000902E-3</v>
      </c>
      <c r="AI52" s="1">
        <f t="shared" ref="AI52:AI87" si="115">1-2*AF52</f>
        <v>-0.99998801308428309</v>
      </c>
      <c r="AJ52" s="1">
        <f t="shared" ref="AJ52:AJ87" si="116">-2*AG52</f>
        <v>4.8962932662001803E-3</v>
      </c>
      <c r="AL52" s="1">
        <v>0</v>
      </c>
      <c r="AM52" s="1">
        <f t="shared" ref="AM52:AM87" si="117">AI52</f>
        <v>-0.99998801308428309</v>
      </c>
      <c r="AN52" s="1">
        <f t="shared" ref="AN52:AN87" si="118">AJ52</f>
        <v>4.8962932662001803E-3</v>
      </c>
      <c r="AP52" s="6">
        <v>-1.989022000533168E-2</v>
      </c>
      <c r="AQ52" s="6">
        <v>0.99980216988250381</v>
      </c>
      <c r="AR52" s="6">
        <v>1.5696413008413866E-5</v>
      </c>
      <c r="AT52" s="1">
        <v>1.9890220746149753E-2</v>
      </c>
      <c r="AU52" s="1">
        <v>0.99980216988250381</v>
      </c>
      <c r="AV52" s="1">
        <v>-1.4727773497342535E-5</v>
      </c>
      <c r="AX52" s="6">
        <v>2.7881744541815486E-14</v>
      </c>
      <c r="AY52" s="6">
        <v>2.012467329102642</v>
      </c>
      <c r="AZ52" s="6">
        <v>-0.88458255287770471</v>
      </c>
    </row>
    <row r="53" spans="1:52" x14ac:dyDescent="0.25">
      <c r="A53" s="1">
        <v>1.657367387691885E-4</v>
      </c>
      <c r="B53" s="1">
        <v>-5.3590906075274861E-5</v>
      </c>
      <c r="C53" s="1">
        <v>0.585786448353945</v>
      </c>
      <c r="E53" s="1">
        <f t="shared" si="99"/>
        <v>1.657367387691885E-4</v>
      </c>
      <c r="G53" s="1">
        <f t="shared" si="106"/>
        <v>1.657367387691885E-4</v>
      </c>
      <c r="I53" s="1">
        <f t="shared" ref="I53" si="119">G53/G55</f>
        <v>2.4556392862364767E-3</v>
      </c>
      <c r="K53" s="1">
        <v>-2.4422884401172892E-5</v>
      </c>
      <c r="L53" s="1">
        <v>-2.4555104283924319E-3</v>
      </c>
      <c r="M53" s="1">
        <v>6.0301643041079929E-6</v>
      </c>
      <c r="O53" s="1">
        <f t="shared" si="108"/>
        <v>4.8845768802345784E-5</v>
      </c>
      <c r="P53" s="1">
        <f t="shared" ref="P53:P87" si="120">-2*L53</f>
        <v>4.9110208567848639E-3</v>
      </c>
      <c r="Q53" s="1">
        <f t="shared" ref="Q53:Q87" si="121">1-2*M53</f>
        <v>0.99998793967139177</v>
      </c>
      <c r="S53" s="1">
        <v>6.8494472246771743E-17</v>
      </c>
      <c r="T53" s="1">
        <v>9.8536302319331189E-3</v>
      </c>
      <c r="U53" s="1">
        <v>0.58144824133530415</v>
      </c>
      <c r="W53" s="1">
        <f t="shared" si="110"/>
        <v>9.8536302319331189E-3</v>
      </c>
      <c r="X53" s="1">
        <f t="shared" si="111"/>
        <v>0.58144824133530415</v>
      </c>
      <c r="Z53" s="1">
        <f t="shared" si="112"/>
        <v>9.8536302319331189E-3</v>
      </c>
      <c r="AB53" s="1">
        <f t="shared" ref="AB53:AB87" si="122">Z53</f>
        <v>9.8536302319331189E-3</v>
      </c>
      <c r="AD53" s="1">
        <f t="shared" ref="AD53" si="123">AB53/AB55</f>
        <v>2.4481539695649064E-3</v>
      </c>
      <c r="AF53" s="1">
        <v>-2.4481466331000902E-3</v>
      </c>
      <c r="AG53" s="1">
        <v>5.993457858696409E-6</v>
      </c>
      <c r="AI53" s="1">
        <f t="shared" ref="AI53:AI87" si="124">-2*AF53</f>
        <v>4.8962932662001803E-3</v>
      </c>
      <c r="AJ53" s="1">
        <f t="shared" ref="AJ53:AJ87" si="125">1-2*AG53</f>
        <v>0.99998801308428265</v>
      </c>
      <c r="AL53" s="1">
        <v>0</v>
      </c>
      <c r="AM53" s="1">
        <f t="shared" si="117"/>
        <v>4.8962932662001803E-3</v>
      </c>
      <c r="AN53" s="1">
        <f t="shared" si="118"/>
        <v>0.99998801308428265</v>
      </c>
      <c r="AP53" s="6">
        <v>4.8845768802345784E-5</v>
      </c>
      <c r="AQ53" s="6">
        <v>-1.4727773497342535E-5</v>
      </c>
      <c r="AR53" s="6">
        <v>0.9999999986985918</v>
      </c>
      <c r="AT53" s="1">
        <v>-4.8543166983113615E-5</v>
      </c>
      <c r="AU53" s="1">
        <v>1.5696413008413866E-5</v>
      </c>
      <c r="AV53" s="1">
        <v>0.9999999986985918</v>
      </c>
      <c r="AX53" s="6">
        <v>-6.8006581269153266E-17</v>
      </c>
      <c r="AY53" s="6">
        <v>-3.2526065174565133E-18</v>
      </c>
      <c r="AZ53" s="6">
        <v>0.58578643870502656</v>
      </c>
    </row>
    <row r="54" spans="1:52" x14ac:dyDescent="0.25">
      <c r="D54" s="2"/>
      <c r="E54" s="2" t="s">
        <v>2</v>
      </c>
      <c r="F54" s="2"/>
      <c r="G54" s="2" t="s">
        <v>4</v>
      </c>
      <c r="H54" s="2"/>
      <c r="I54" s="2" t="s">
        <v>6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 t="s">
        <v>2</v>
      </c>
      <c r="AA54" s="2"/>
      <c r="AB54" s="2" t="s">
        <v>4</v>
      </c>
      <c r="AC54" s="2" t="s">
        <v>14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x14ac:dyDescent="0.25">
      <c r="E55" s="1">
        <f t="shared" ref="E55" si="126">SQRT(E51^2+E52^2+E53^2)</f>
        <v>3.393062343637379</v>
      </c>
      <c r="G55" s="1">
        <f t="shared" ref="G55" si="127">SQRT(G51^2+G52^2+G53^2)</f>
        <v>6.7492298114841337E-2</v>
      </c>
      <c r="I55" s="1">
        <f t="array" ref="I55:K55">TRANSPOSE(I51:I53)</f>
        <v>-9.9456318922977929E-3</v>
      </c>
      <c r="J55" s="1">
        <v>-0.99994752574420565</v>
      </c>
      <c r="K55" s="1">
        <v>2.4556392862364767E-3</v>
      </c>
      <c r="Z55" s="1">
        <f t="shared" ref="Z55" si="128">SQRT(Z52^2+Z53^2)</f>
        <v>2.0124673291026407</v>
      </c>
      <c r="AB55" s="1">
        <f t="shared" ref="AB55" si="129">SQRT(AB52^2+AB53^2)</f>
        <v>4.0249225965490796</v>
      </c>
      <c r="AC55" s="4">
        <f t="array" ref="AC55:AD55">TRANSPOSE(AD52:AD53)</f>
        <v>-0.99999700326658059</v>
      </c>
      <c r="AD55" s="1">
        <v>2.4481539695649064E-3</v>
      </c>
    </row>
    <row r="57" spans="1:52" x14ac:dyDescent="0.25">
      <c r="A57" s="1" t="s">
        <v>30</v>
      </c>
    </row>
    <row r="58" spans="1:52" ht="15.75" x14ac:dyDescent="0.25">
      <c r="A58" s="3"/>
      <c r="B58" s="3" t="s">
        <v>0</v>
      </c>
      <c r="C58" s="3"/>
      <c r="D58" s="3"/>
      <c r="E58" s="3" t="s">
        <v>1</v>
      </c>
      <c r="F58" s="3"/>
      <c r="G58" s="3" t="s">
        <v>3</v>
      </c>
      <c r="H58" s="3"/>
      <c r="I58" s="3" t="s">
        <v>5</v>
      </c>
      <c r="J58" s="3"/>
      <c r="K58" s="3"/>
      <c r="L58" s="3" t="s">
        <v>7</v>
      </c>
      <c r="M58" s="3"/>
      <c r="N58" s="3"/>
      <c r="O58" s="3"/>
      <c r="P58" s="3" t="s">
        <v>28</v>
      </c>
      <c r="Q58" s="3"/>
      <c r="R58" s="3"/>
      <c r="S58" s="3"/>
      <c r="T58" s="3" t="s">
        <v>31</v>
      </c>
      <c r="U58" s="3"/>
      <c r="V58" s="3"/>
      <c r="W58" s="3" t="s">
        <v>32</v>
      </c>
      <c r="X58" s="3"/>
      <c r="Y58" s="3"/>
      <c r="Z58" s="3" t="s">
        <v>11</v>
      </c>
      <c r="AA58" s="3"/>
      <c r="AB58" s="3" t="s">
        <v>12</v>
      </c>
      <c r="AC58" s="3"/>
      <c r="AD58" s="3" t="s">
        <v>33</v>
      </c>
      <c r="AE58" s="3"/>
      <c r="AF58" s="3" t="s">
        <v>15</v>
      </c>
      <c r="AG58" s="3"/>
      <c r="AH58" s="3"/>
      <c r="AI58" s="3" t="s">
        <v>16</v>
      </c>
      <c r="AJ58" s="3"/>
      <c r="AK58" s="3"/>
      <c r="AL58" s="3"/>
      <c r="AM58" s="3" t="s">
        <v>32</v>
      </c>
      <c r="AN58" s="3"/>
      <c r="AO58" s="3"/>
      <c r="AP58" s="5"/>
      <c r="AQ58" s="5" t="s">
        <v>17</v>
      </c>
      <c r="AR58" s="5"/>
      <c r="AS58" s="3"/>
      <c r="AT58" s="3"/>
      <c r="AU58" s="3" t="s">
        <v>18</v>
      </c>
      <c r="AV58" s="3"/>
      <c r="AW58" s="3"/>
      <c r="AX58" s="5"/>
      <c r="AY58" s="5" t="s">
        <v>19</v>
      </c>
      <c r="AZ58" s="5"/>
    </row>
    <row r="59" spans="1:52" x14ac:dyDescent="0.25">
      <c r="A59" s="1">
        <f t="array" ref="A59:C61">MMULT(AX51:AZ53,AP51:AR53)</f>
        <v>3.4021313316713728</v>
      </c>
      <c r="B59" s="1">
        <v>-0.42276482022236939</v>
      </c>
      <c r="C59" s="1">
        <v>-0.26667492103764467</v>
      </c>
      <c r="E59" s="1">
        <f t="shared" ref="E59:E87" si="130">A59</f>
        <v>3.4021313316713728</v>
      </c>
      <c r="G59" s="1">
        <f t="shared" ref="G59" si="131">E59-E63</f>
        <v>-2.3598153462067728E-4</v>
      </c>
      <c r="I59" s="1">
        <f t="shared" ref="I59" si="132">G59/G63</f>
        <v>-5.8888896188459359E-3</v>
      </c>
      <c r="K59" s="1">
        <f t="array" ref="K59:M61">MMULT(I59:I61,I63:K63)</f>
        <v>3.4679020942951432E-5</v>
      </c>
      <c r="L59" s="1">
        <v>5.8887860062429584E-3</v>
      </c>
      <c r="M59" s="1">
        <v>-4.204894169038488E-6</v>
      </c>
      <c r="O59" s="1">
        <f t="shared" ref="O59:O87" si="133">1-2*K59</f>
        <v>0.9999306419581141</v>
      </c>
      <c r="P59" s="1">
        <f t="shared" ref="P59:P87" si="134">-2*L59</f>
        <v>-1.1777572012485917E-2</v>
      </c>
      <c r="Q59" s="1">
        <f t="shared" ref="Q59:Q87" si="135">-2*M59</f>
        <v>8.409788338076976E-6</v>
      </c>
      <c r="S59" s="1">
        <f t="array" ref="S59:U61">MMULT(O59:Q61,A59:C61)</f>
        <v>3.4023673132059939</v>
      </c>
      <c r="T59" s="1">
        <v>-0.44643294151822832</v>
      </c>
      <c r="U59" s="1">
        <v>-0.25623363597944937</v>
      </c>
      <c r="AL59" s="1">
        <f t="shared" ref="AL59" si="136">AL51</f>
        <v>1</v>
      </c>
      <c r="AM59" s="1">
        <v>0</v>
      </c>
      <c r="AN59" s="1">
        <v>0</v>
      </c>
      <c r="AP59" s="6">
        <f t="array" ref="AP59:AR61">MMULT(O59:Q61,AL59:AN61)</f>
        <v>0.9999306419581141</v>
      </c>
      <c r="AQ59" s="6">
        <v>1.17775720332853E-2</v>
      </c>
      <c r="AR59" s="6">
        <v>-8.3806090132555967E-6</v>
      </c>
      <c r="AT59" s="1">
        <f t="array" ref="AT59:AV61">TRANSPOSE(AP59:AR61)</f>
        <v>0.9999306419581141</v>
      </c>
      <c r="AU59" s="1">
        <v>-1.1777572012485917E-2</v>
      </c>
      <c r="AV59" s="1">
        <v>8.409788338076976E-6</v>
      </c>
      <c r="AX59" s="6">
        <f t="array" ref="AX59:AZ61">MMULT(AT59:AV61,A59:C61)</f>
        <v>3.4023673132059939</v>
      </c>
      <c r="AY59" s="6">
        <v>-0.44643294151822832</v>
      </c>
      <c r="AZ59" s="6">
        <v>-0.25623363597944937</v>
      </c>
    </row>
    <row r="60" spans="1:52" x14ac:dyDescent="0.25">
      <c r="A60" s="1">
        <v>-4.0071626044230362E-2</v>
      </c>
      <c r="B60" s="1">
        <v>2.0120822303859476</v>
      </c>
      <c r="C60" s="1">
        <v>-0.8845509632081382</v>
      </c>
      <c r="E60" s="1">
        <f t="shared" si="130"/>
        <v>-4.0071626044230362E-2</v>
      </c>
      <c r="G60" s="1">
        <f t="shared" ref="G60:G87" si="137">E60</f>
        <v>-4.0071626044230362E-2</v>
      </c>
      <c r="I60" s="1">
        <f t="shared" ref="I60" si="138">G60/G63</f>
        <v>-0.99998240540922256</v>
      </c>
      <c r="K60" s="1">
        <v>5.8887860062429584E-3</v>
      </c>
      <c r="L60" s="1">
        <v>0.99996481112801472</v>
      </c>
      <c r="M60" s="1">
        <v>-7.1402598075362693E-4</v>
      </c>
      <c r="O60" s="1">
        <f t="shared" ref="O60:O87" si="139">-2*K60</f>
        <v>-1.1777572012485917E-2</v>
      </c>
      <c r="P60" s="1">
        <f t="shared" ref="P60:P87" si="140">1-2*L60</f>
        <v>-0.99992962225602944</v>
      </c>
      <c r="Q60" s="1">
        <f t="shared" si="135"/>
        <v>1.4280519615072539E-3</v>
      </c>
      <c r="S60" s="1">
        <v>1.85441329916722E-14</v>
      </c>
      <c r="T60" s="1">
        <v>-2.0069614937836509</v>
      </c>
      <c r="U60" s="1">
        <v>0.88846602706509381</v>
      </c>
      <c r="W60" s="1">
        <f t="shared" ref="W60:W87" si="141">T60</f>
        <v>-2.0069614937836509</v>
      </c>
      <c r="X60" s="1">
        <f t="shared" ref="X60:X87" si="142">U60</f>
        <v>0.88846602706509381</v>
      </c>
      <c r="Z60" s="1">
        <f t="shared" ref="Z60:Z87" si="143">W60</f>
        <v>-2.0069614937836509</v>
      </c>
      <c r="AB60" s="1">
        <f t="shared" ref="AB60" si="144">Z60-Z63</f>
        <v>-4.0139250270483569</v>
      </c>
      <c r="AD60" s="1">
        <f t="shared" ref="AD60" si="145">AB60/AB63</f>
        <v>-0.99999974594938068</v>
      </c>
      <c r="AF60" s="1">
        <f t="array" ref="AF60:AG61">MMULT(AD60:AD61,AC63:AD63)</f>
        <v>0.99999949189882587</v>
      </c>
      <c r="AG60" s="1">
        <v>-7.1281197803272571E-4</v>
      </c>
      <c r="AI60" s="1">
        <f t="shared" ref="AI60:AI87" si="146">1-2*AF60</f>
        <v>-0.99999898379765173</v>
      </c>
      <c r="AJ60" s="1">
        <f t="shared" ref="AJ60:AJ87" si="147">-2*AG60</f>
        <v>1.4256239560654514E-3</v>
      </c>
      <c r="AL60" s="1">
        <v>0</v>
      </c>
      <c r="AM60" s="1">
        <f t="shared" ref="AM60:AM87" si="148">AI60</f>
        <v>-0.99999898379765173</v>
      </c>
      <c r="AN60" s="1">
        <f t="shared" ref="AN60:AN87" si="149">AJ60</f>
        <v>1.4256239560654514E-3</v>
      </c>
      <c r="AP60" s="6">
        <v>-1.1777572012485917E-2</v>
      </c>
      <c r="AQ60" s="6">
        <v>0.99993064199028603</v>
      </c>
      <c r="AR60" s="6">
        <v>2.5268864498237918E-6</v>
      </c>
      <c r="AT60" s="1">
        <v>1.17775720332853E-2</v>
      </c>
      <c r="AU60" s="1">
        <v>0.99993064199028603</v>
      </c>
      <c r="AV60" s="1">
        <v>-2.4280079637655633E-6</v>
      </c>
      <c r="AX60" s="6">
        <v>-1.8545997749129543E-14</v>
      </c>
      <c r="AY60" s="6">
        <v>2.0069635332647064</v>
      </c>
      <c r="AZ60" s="6">
        <v>-0.88763181789996737</v>
      </c>
    </row>
    <row r="61" spans="1:52" x14ac:dyDescent="0.25">
      <c r="A61" s="1">
        <v>2.8613188952467298E-5</v>
      </c>
      <c r="B61" s="1">
        <v>-8.6273299870671621E-6</v>
      </c>
      <c r="C61" s="1">
        <v>0.58578643794267926</v>
      </c>
      <c r="E61" s="1">
        <f t="shared" si="130"/>
        <v>2.8613188952467298E-5</v>
      </c>
      <c r="G61" s="1">
        <f t="shared" si="137"/>
        <v>2.8613188952467298E-5</v>
      </c>
      <c r="I61" s="1">
        <f t="shared" ref="I61" si="150">G61/G63</f>
        <v>7.1403854396960738E-4</v>
      </c>
      <c r="K61" s="1">
        <v>-4.204894169038488E-6</v>
      </c>
      <c r="L61" s="1">
        <v>-7.1402598075362693E-4</v>
      </c>
      <c r="M61" s="1">
        <v>5.0985104227423692E-7</v>
      </c>
      <c r="O61" s="1">
        <f t="shared" si="139"/>
        <v>8.409788338076976E-6</v>
      </c>
      <c r="P61" s="1">
        <f t="shared" ref="P61:P87" si="151">-2*L61</f>
        <v>1.4280519615072539E-3</v>
      </c>
      <c r="Q61" s="1">
        <f t="shared" ref="Q61:Q87" si="152">1-2*M61</f>
        <v>0.99999898029791545</v>
      </c>
      <c r="S61" s="1">
        <v>-1.324420716326824E-17</v>
      </c>
      <c r="T61" s="1">
        <v>2.8611752919719263E-3</v>
      </c>
      <c r="U61" s="1">
        <v>0.58452041319732384</v>
      </c>
      <c r="W61" s="1">
        <f t="shared" si="141"/>
        <v>2.8611752919719263E-3</v>
      </c>
      <c r="X61" s="1">
        <f t="shared" si="142"/>
        <v>0.58452041319732384</v>
      </c>
      <c r="Z61" s="1">
        <f t="shared" si="143"/>
        <v>2.8611752919719263E-3</v>
      </c>
      <c r="AB61" s="1">
        <f t="shared" ref="AB61:AB87" si="153">Z61</f>
        <v>2.8611752919719263E-3</v>
      </c>
      <c r="AD61" s="1">
        <f t="shared" ref="AD61" si="154">AB61/AB63</f>
        <v>7.1281215912309616E-4</v>
      </c>
      <c r="AF61" s="1">
        <v>-7.1281197803272571E-4</v>
      </c>
      <c r="AG61" s="1">
        <v>5.0810117419373017E-7</v>
      </c>
      <c r="AI61" s="1">
        <f t="shared" ref="AI61:AI87" si="155">-2*AF61</f>
        <v>1.4256239560654514E-3</v>
      </c>
      <c r="AJ61" s="1">
        <f t="shared" ref="AJ61:AJ87" si="156">1-2*AG61</f>
        <v>0.99999898379765162</v>
      </c>
      <c r="AL61" s="1">
        <v>0</v>
      </c>
      <c r="AM61" s="1">
        <f t="shared" si="148"/>
        <v>1.4256239560654514E-3</v>
      </c>
      <c r="AN61" s="1">
        <f t="shared" si="149"/>
        <v>0.99999898379765162</v>
      </c>
      <c r="AP61" s="6">
        <v>8.409788338076976E-6</v>
      </c>
      <c r="AQ61" s="6">
        <v>-2.4280079637655633E-6</v>
      </c>
      <c r="AR61" s="6">
        <v>0.99999999996169009</v>
      </c>
      <c r="AT61" s="1">
        <v>-8.3806090132555967E-6</v>
      </c>
      <c r="AU61" s="1">
        <v>2.5268864498237918E-6</v>
      </c>
      <c r="AV61" s="1">
        <v>0.99999999996169009</v>
      </c>
      <c r="AX61" s="6">
        <v>1.318322079106593E-17</v>
      </c>
      <c r="AY61" s="6">
        <v>-1.9651164376299768E-19</v>
      </c>
      <c r="AZ61" s="6">
        <v>0.58578643765864158</v>
      </c>
    </row>
    <row r="62" spans="1:52" x14ac:dyDescent="0.25">
      <c r="D62" s="2"/>
      <c r="E62" s="2" t="s">
        <v>2</v>
      </c>
      <c r="F62" s="2"/>
      <c r="G62" s="2" t="s">
        <v>4</v>
      </c>
      <c r="H62" s="2"/>
      <c r="I62" s="2" t="s">
        <v>6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 t="s">
        <v>2</v>
      </c>
      <c r="AA62" s="2"/>
      <c r="AB62" s="2" t="s">
        <v>4</v>
      </c>
      <c r="AC62" s="2" t="s">
        <v>14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x14ac:dyDescent="0.25">
      <c r="E63" s="1">
        <f t="shared" ref="E63" si="157">SQRT(E59^2+E60^2+E61^2)</f>
        <v>3.4023673132059935</v>
      </c>
      <c r="G63" s="1">
        <f t="shared" ref="G63" si="158">SQRT(G59^2+G60^2+G61^2)</f>
        <v>4.0072331100497571E-2</v>
      </c>
      <c r="I63" s="1">
        <f t="array" ref="I63:K63">TRANSPOSE(I59:I61)</f>
        <v>-5.8888896188459359E-3</v>
      </c>
      <c r="J63" s="1">
        <v>-0.99998240540922256</v>
      </c>
      <c r="K63" s="1">
        <v>7.1403854396960738E-4</v>
      </c>
      <c r="Z63" s="1">
        <f t="shared" ref="Z63" si="159">SQRT(Z60^2+Z61^2)</f>
        <v>2.0069635332647064</v>
      </c>
      <c r="AB63" s="1">
        <f t="shared" ref="AB63" si="160">SQRT(AB60^2+AB61^2)</f>
        <v>4.0139260467887548</v>
      </c>
      <c r="AC63" s="4">
        <f t="array" ref="AC63:AD63">TRANSPOSE(AD60:AD61)</f>
        <v>-0.99999974594938068</v>
      </c>
      <c r="AD63" s="1">
        <v>7.1281215912309616E-4</v>
      </c>
    </row>
    <row r="65" spans="1:52" x14ac:dyDescent="0.25">
      <c r="A65" s="1" t="s">
        <v>34</v>
      </c>
    </row>
    <row r="66" spans="1:52" ht="15.75" x14ac:dyDescent="0.25">
      <c r="A66" s="3"/>
      <c r="B66" s="3" t="s">
        <v>0</v>
      </c>
      <c r="C66" s="3"/>
      <c r="D66" s="3"/>
      <c r="E66" s="3" t="s">
        <v>1</v>
      </c>
      <c r="F66" s="3"/>
      <c r="G66" s="3" t="s">
        <v>3</v>
      </c>
      <c r="H66" s="3"/>
      <c r="I66" s="3" t="s">
        <v>5</v>
      </c>
      <c r="J66" s="3"/>
      <c r="K66" s="3"/>
      <c r="L66" s="3" t="s">
        <v>7</v>
      </c>
      <c r="M66" s="3"/>
      <c r="N66" s="3"/>
      <c r="O66" s="3"/>
      <c r="P66" s="3" t="s">
        <v>32</v>
      </c>
      <c r="Q66" s="3"/>
      <c r="R66" s="3"/>
      <c r="S66" s="3"/>
      <c r="T66" s="3" t="s">
        <v>35</v>
      </c>
      <c r="U66" s="3"/>
      <c r="V66" s="3"/>
      <c r="W66" s="3" t="s">
        <v>36</v>
      </c>
      <c r="X66" s="3"/>
      <c r="Y66" s="3"/>
      <c r="Z66" s="3" t="s">
        <v>11</v>
      </c>
      <c r="AA66" s="3"/>
      <c r="AB66" s="3" t="s">
        <v>12</v>
      </c>
      <c r="AC66" s="3"/>
      <c r="AD66" s="3" t="s">
        <v>37</v>
      </c>
      <c r="AE66" s="3"/>
      <c r="AF66" s="3" t="s">
        <v>15</v>
      </c>
      <c r="AG66" s="3"/>
      <c r="AH66" s="3"/>
      <c r="AI66" s="3" t="s">
        <v>16</v>
      </c>
      <c r="AJ66" s="3"/>
      <c r="AK66" s="3"/>
      <c r="AL66" s="3"/>
      <c r="AM66" s="3" t="s">
        <v>36</v>
      </c>
      <c r="AN66" s="3"/>
      <c r="AO66" s="3"/>
      <c r="AP66" s="5"/>
      <c r="AQ66" s="5" t="s">
        <v>17</v>
      </c>
      <c r="AR66" s="5"/>
      <c r="AS66" s="3"/>
      <c r="AT66" s="3"/>
      <c r="AU66" s="3" t="s">
        <v>18</v>
      </c>
      <c r="AV66" s="3"/>
      <c r="AW66" s="3"/>
      <c r="AX66" s="5"/>
      <c r="AY66" s="5" t="s">
        <v>19</v>
      </c>
      <c r="AZ66" s="5"/>
    </row>
    <row r="67" spans="1:52" x14ac:dyDescent="0.25">
      <c r="A67" s="1">
        <f t="array" ref="A67:C69">MMULT(AX59:AZ61,AP59:AR61)</f>
        <v>3.4073870729182065</v>
      </c>
      <c r="B67" s="1">
        <v>-0.40632972956564617</v>
      </c>
      <c r="C67" s="1">
        <v>-0.25626327796515519</v>
      </c>
      <c r="E67" s="1">
        <f t="shared" ref="E67:E87" si="161">A67</f>
        <v>3.4073870729182065</v>
      </c>
      <c r="G67" s="1">
        <f t="shared" ref="G67" si="162">E67-E71</f>
        <v>-8.2036682017783136E-5</v>
      </c>
      <c r="I67" s="1">
        <f t="shared" ref="I67" si="163">G67/G71</f>
        <v>-3.4695494520183769E-3</v>
      </c>
      <c r="K67" s="1">
        <f t="array" ref="K67:M69">MMULT(I67:I69,I71:K71)</f>
        <v>1.2037773400001019E-5</v>
      </c>
      <c r="L67" s="1">
        <v>3.4695284938253686E-3</v>
      </c>
      <c r="M67" s="1">
        <v>-7.2287375080767171E-7</v>
      </c>
      <c r="O67" s="1">
        <f t="shared" ref="O67:O87" si="164">1-2*K67</f>
        <v>0.99997592445320005</v>
      </c>
      <c r="P67" s="1">
        <f t="shared" ref="P67:P87" si="165">-2*L67</f>
        <v>-6.9390569876507371E-3</v>
      </c>
      <c r="Q67" s="1">
        <f t="shared" ref="Q67:Q87" si="166">-2*M67</f>
        <v>1.4457475016153434E-6</v>
      </c>
      <c r="S67" s="1">
        <f t="array" ref="S67:U69">MMULT(O67:Q69,A67:C69)</f>
        <v>3.4074691096002248</v>
      </c>
      <c r="T67" s="1">
        <v>-0.42024543033187212</v>
      </c>
      <c r="U67" s="1">
        <v>-0.25009696880962895</v>
      </c>
      <c r="AL67" s="1">
        <f t="shared" ref="AL67" si="167">AL59</f>
        <v>1</v>
      </c>
      <c r="AM67" s="1">
        <v>0</v>
      </c>
      <c r="AN67" s="1">
        <v>0</v>
      </c>
      <c r="AP67" s="6">
        <f t="array" ref="AP67:AR69">MMULT(O67:Q69,AL67:AN69)</f>
        <v>0.99997592445320005</v>
      </c>
      <c r="AQ67" s="6">
        <v>6.9390569882451757E-3</v>
      </c>
      <c r="AR67" s="6">
        <v>-1.4428915655233958E-6</v>
      </c>
      <c r="AT67" s="1">
        <f t="array" ref="AT67:AV69">TRANSPOSE(AP67:AR69)</f>
        <v>0.99997592445320005</v>
      </c>
      <c r="AU67" s="1">
        <v>-6.9390569876507371E-3</v>
      </c>
      <c r="AV67" s="1">
        <v>1.4457475016153434E-6</v>
      </c>
      <c r="AX67" s="6">
        <f t="array" ref="AX67:AZ69">MMULT(AT67:AV69,A67:C69)</f>
        <v>3.4074691096002248</v>
      </c>
      <c r="AY67" s="6">
        <v>-0.42024543033187212</v>
      </c>
      <c r="AZ67" s="6">
        <v>-0.25009696880962895</v>
      </c>
    </row>
    <row r="68" spans="1:52" x14ac:dyDescent="0.25">
      <c r="A68" s="1">
        <v>-2.3644622335187479E-2</v>
      </c>
      <c r="B68" s="1">
        <v>2.0068264894455932</v>
      </c>
      <c r="C68" s="1">
        <v>-0.88762674649700479</v>
      </c>
      <c r="E68" s="1">
        <f t="shared" si="161"/>
        <v>-2.3644622335187479E-2</v>
      </c>
      <c r="G68" s="1">
        <f t="shared" ref="G68:G87" si="168">E68</f>
        <v>-2.3644622335187479E-2</v>
      </c>
      <c r="I68" s="1">
        <f t="shared" ref="I68" si="169">G68/G71</f>
        <v>-0.99999395939060731</v>
      </c>
      <c r="K68" s="1">
        <v>3.4695284938253686E-3</v>
      </c>
      <c r="L68" s="1">
        <v>0.99998791881770355</v>
      </c>
      <c r="M68" s="1">
        <v>-2.0834675919929042E-4</v>
      </c>
      <c r="O68" s="1">
        <f t="shared" ref="O68:O87" si="170">-2*K68</f>
        <v>-6.9390569876507371E-3</v>
      </c>
      <c r="P68" s="1">
        <f t="shared" ref="P68:P87" si="171">1-2*L68</f>
        <v>-0.99997583763540709</v>
      </c>
      <c r="Q68" s="1">
        <f t="shared" si="166"/>
        <v>4.1669351839858083E-4</v>
      </c>
      <c r="S68" s="1">
        <v>1.2008661957544912E-14</v>
      </c>
      <c r="T68" s="1">
        <v>-2.0039584552157086</v>
      </c>
      <c r="U68" s="1">
        <v>0.88962761823730463</v>
      </c>
      <c r="W68" s="1">
        <f t="shared" ref="W68:W87" si="172">T68</f>
        <v>-2.0039584552157086</v>
      </c>
      <c r="X68" s="1">
        <f t="shared" ref="X68:X87" si="173">U68</f>
        <v>0.88962761823730463</v>
      </c>
      <c r="Z68" s="1">
        <f t="shared" ref="Z68:Z87" si="174">W68</f>
        <v>-2.0039584552157086</v>
      </c>
      <c r="AB68" s="1">
        <f t="shared" ref="AB68" si="175">Z68-Z71</f>
        <v>-4.0079170840692626</v>
      </c>
      <c r="AD68" s="1">
        <f t="shared" ref="AD68" si="176">AB68/AB71</f>
        <v>-0.99999997833814447</v>
      </c>
      <c r="AF68" s="1">
        <f t="array" ref="AF68:AG69">MMULT(AD68:AD69,AC71:AD71)</f>
        <v>0.99999995667628938</v>
      </c>
      <c r="AG68" s="1">
        <v>-2.0814348023148423E-4</v>
      </c>
      <c r="AI68" s="1">
        <f t="shared" ref="AI68:AI87" si="177">1-2*AF68</f>
        <v>-0.99999991335257876</v>
      </c>
      <c r="AJ68" s="1">
        <f t="shared" ref="AJ68:AJ87" si="178">-2*AG68</f>
        <v>4.1628696046296847E-4</v>
      </c>
      <c r="AL68" s="1">
        <v>0</v>
      </c>
      <c r="AM68" s="1">
        <f t="shared" ref="AM68:AM87" si="179">AI68</f>
        <v>-0.99999991335257876</v>
      </c>
      <c r="AN68" s="1">
        <f t="shared" ref="AN68:AN87" si="180">AJ68</f>
        <v>4.1628696046296847E-4</v>
      </c>
      <c r="AP68" s="6">
        <v>-6.9390569876507371E-3</v>
      </c>
      <c r="AQ68" s="6">
        <v>0.99997592445415773</v>
      </c>
      <c r="AR68" s="6">
        <v>4.1658030750782102E-7</v>
      </c>
      <c r="AT68" s="1">
        <v>6.9390569882451757E-3</v>
      </c>
      <c r="AU68" s="1">
        <v>0.99997592445415773</v>
      </c>
      <c r="AV68" s="1">
        <v>-4.0655797130869243E-7</v>
      </c>
      <c r="AX68" s="6">
        <v>-1.2015135248560385E-14</v>
      </c>
      <c r="AY68" s="6">
        <v>2.0039586288535531</v>
      </c>
      <c r="AZ68" s="6">
        <v>-0.88938384004451909</v>
      </c>
    </row>
    <row r="69" spans="1:52" x14ac:dyDescent="0.25">
      <c r="A69" s="1">
        <v>4.9263399520384848E-6</v>
      </c>
      <c r="B69" s="1">
        <v>-1.4222941357010827E-6</v>
      </c>
      <c r="C69" s="1">
        <v>0.5857864376362002</v>
      </c>
      <c r="E69" s="1">
        <f t="shared" si="161"/>
        <v>4.9263399520384848E-6</v>
      </c>
      <c r="G69" s="1">
        <f t="shared" si="168"/>
        <v>4.9263399520384848E-6</v>
      </c>
      <c r="I69" s="1">
        <f t="shared" ref="I69" si="181">G69/G71</f>
        <v>2.0834801774828338E-4</v>
      </c>
      <c r="K69" s="1">
        <v>-7.2287375080767171E-7</v>
      </c>
      <c r="L69" s="1">
        <v>-2.0834675919929042E-4</v>
      </c>
      <c r="M69" s="1">
        <v>4.3408896499639009E-8</v>
      </c>
      <c r="O69" s="1">
        <f t="shared" si="170"/>
        <v>1.4457475016153434E-6</v>
      </c>
      <c r="P69" s="1">
        <f t="shared" ref="P69:P87" si="182">-2*L69</f>
        <v>4.1669351839858083E-4</v>
      </c>
      <c r="Q69" s="1">
        <f t="shared" ref="Q69:Q87" si="183">1-2*M69</f>
        <v>0.99999991318220705</v>
      </c>
      <c r="S69" s="1">
        <v>-2.5012882932419489E-18</v>
      </c>
      <c r="T69" s="1">
        <v>8.3422184649898441E-4</v>
      </c>
      <c r="U69" s="1">
        <v>0.58541614797549812</v>
      </c>
      <c r="W69" s="1">
        <f t="shared" si="172"/>
        <v>8.3422184649898441E-4</v>
      </c>
      <c r="X69" s="1">
        <f t="shared" si="173"/>
        <v>0.58541614797549812</v>
      </c>
      <c r="Z69" s="1">
        <f t="shared" si="174"/>
        <v>8.3422184649898441E-4</v>
      </c>
      <c r="AB69" s="1">
        <f t="shared" ref="AB69:AB87" si="184">Z69</f>
        <v>8.3422184649898441E-4</v>
      </c>
      <c r="AD69" s="1">
        <f t="shared" ref="AD69" si="185">AB69/AB71</f>
        <v>2.0814348474025834E-4</v>
      </c>
      <c r="AF69" s="1">
        <v>-2.0814348023148423E-4</v>
      </c>
      <c r="AG69" s="1">
        <v>4.3323710239818154E-8</v>
      </c>
      <c r="AI69" s="1">
        <f t="shared" ref="AI69:AI87" si="186">-2*AF69</f>
        <v>4.1628696046296847E-4</v>
      </c>
      <c r="AJ69" s="1">
        <f t="shared" ref="AJ69:AJ87" si="187">1-2*AG69</f>
        <v>0.99999991335257954</v>
      </c>
      <c r="AL69" s="1">
        <v>0</v>
      </c>
      <c r="AM69" s="1">
        <f t="shared" si="179"/>
        <v>4.1628696046296847E-4</v>
      </c>
      <c r="AN69" s="1">
        <f t="shared" si="180"/>
        <v>0.99999991335257954</v>
      </c>
      <c r="AP69" s="6">
        <v>1.4457475016153434E-6</v>
      </c>
      <c r="AQ69" s="6">
        <v>-4.0655797130869243E-7</v>
      </c>
      <c r="AR69" s="6">
        <v>0.99999999999887235</v>
      </c>
      <c r="AT69" s="1">
        <v>-1.4428915655233958E-6</v>
      </c>
      <c r="AU69" s="1">
        <v>4.1658030750782102E-7</v>
      </c>
      <c r="AV69" s="1">
        <v>0.99999999999887235</v>
      </c>
      <c r="AX69" s="6">
        <v>2.498747194400186E-18</v>
      </c>
      <c r="AY69" s="6">
        <v>2.8036790554117341E-19</v>
      </c>
      <c r="AZ69" s="6">
        <v>0.58578643762783889</v>
      </c>
    </row>
    <row r="70" spans="1:52" x14ac:dyDescent="0.25">
      <c r="D70" s="2"/>
      <c r="E70" s="2" t="s">
        <v>2</v>
      </c>
      <c r="F70" s="2"/>
      <c r="G70" s="2" t="s">
        <v>4</v>
      </c>
      <c r="H70" s="2"/>
      <c r="I70" s="2" t="s">
        <v>6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 t="s">
        <v>2</v>
      </c>
      <c r="AA70" s="2"/>
      <c r="AB70" s="2" t="s">
        <v>4</v>
      </c>
      <c r="AC70" s="2" t="s">
        <v>14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x14ac:dyDescent="0.25">
      <c r="E71" s="1">
        <f t="shared" ref="E71" si="188">SQRT(E67^2+E68^2+E69^2)</f>
        <v>3.4074691096002243</v>
      </c>
      <c r="G71" s="1">
        <f t="shared" ref="G71" si="189">SQRT(G67^2+G68^2+G69^2)</f>
        <v>2.3644765163978017E-2</v>
      </c>
      <c r="I71" s="1">
        <f t="array" ref="I71:K71">TRANSPOSE(I67:I69)</f>
        <v>-3.4695494520183769E-3</v>
      </c>
      <c r="J71" s="1">
        <v>-0.99999395939060731</v>
      </c>
      <c r="K71" s="1">
        <v>2.0834801774828338E-4</v>
      </c>
      <c r="Z71" s="1">
        <f t="shared" ref="Z71" si="190">SQRT(Z68^2+Z69^2)</f>
        <v>2.0039586288535545</v>
      </c>
      <c r="AB71" s="1">
        <f t="shared" ref="AB71" si="191">SQRT(AB68^2+AB69^2)</f>
        <v>4.0079171708881853</v>
      </c>
      <c r="AC71" s="4">
        <f t="array" ref="AC71:AD71">TRANSPOSE(AD68:AD69)</f>
        <v>-0.99999997833814447</v>
      </c>
      <c r="AD71" s="1">
        <v>2.0814348474025834E-4</v>
      </c>
    </row>
    <row r="73" spans="1:52" x14ac:dyDescent="0.25">
      <c r="A73" s="1" t="s">
        <v>34</v>
      </c>
    </row>
    <row r="74" spans="1:52" ht="15.75" x14ac:dyDescent="0.25">
      <c r="A74" s="3"/>
      <c r="B74" s="3" t="s">
        <v>0</v>
      </c>
      <c r="C74" s="3"/>
      <c r="D74" s="3"/>
      <c r="E74" s="3" t="s">
        <v>1</v>
      </c>
      <c r="F74" s="3"/>
      <c r="G74" s="3" t="s">
        <v>3</v>
      </c>
      <c r="H74" s="3"/>
      <c r="I74" s="3" t="s">
        <v>5</v>
      </c>
      <c r="J74" s="3"/>
      <c r="K74" s="3"/>
      <c r="L74" s="3" t="s">
        <v>7</v>
      </c>
      <c r="M74" s="3"/>
      <c r="N74" s="3"/>
      <c r="O74" s="3"/>
      <c r="P74" s="3" t="s">
        <v>32</v>
      </c>
      <c r="Q74" s="3"/>
      <c r="R74" s="3"/>
      <c r="S74" s="3"/>
      <c r="T74" s="3" t="s">
        <v>35</v>
      </c>
      <c r="U74" s="3"/>
      <c r="V74" s="3"/>
      <c r="W74" s="3" t="s">
        <v>36</v>
      </c>
      <c r="X74" s="3"/>
      <c r="Y74" s="3"/>
      <c r="Z74" s="3" t="s">
        <v>11</v>
      </c>
      <c r="AA74" s="3"/>
      <c r="AB74" s="3" t="s">
        <v>12</v>
      </c>
      <c r="AC74" s="3"/>
      <c r="AD74" s="3" t="s">
        <v>37</v>
      </c>
      <c r="AE74" s="3"/>
      <c r="AF74" s="3" t="s">
        <v>15</v>
      </c>
      <c r="AG74" s="3"/>
      <c r="AH74" s="3"/>
      <c r="AI74" s="3" t="s">
        <v>16</v>
      </c>
      <c r="AJ74" s="3"/>
      <c r="AK74" s="3"/>
      <c r="AL74" s="3"/>
      <c r="AM74" s="3" t="s">
        <v>36</v>
      </c>
      <c r="AN74" s="3"/>
      <c r="AO74" s="3"/>
      <c r="AP74" s="5"/>
      <c r="AQ74" s="5" t="s">
        <v>17</v>
      </c>
      <c r="AR74" s="5"/>
      <c r="AS74" s="3"/>
      <c r="AT74" s="3"/>
      <c r="AU74" s="3" t="s">
        <v>18</v>
      </c>
      <c r="AV74" s="3"/>
      <c r="AW74" s="3"/>
      <c r="AX74" s="5"/>
      <c r="AY74" s="5" t="s">
        <v>19</v>
      </c>
      <c r="AZ74" s="5"/>
    </row>
    <row r="75" spans="1:52" x14ac:dyDescent="0.25">
      <c r="A75" s="1">
        <f t="array" ref="A75:C77">MMULT(AX67:AZ69,AP67:AR69)</f>
        <v>3.410302818331012</v>
      </c>
      <c r="B75" s="1">
        <v>-0.39659058867763186</v>
      </c>
      <c r="C75" s="1">
        <v>-0.25010206048375555</v>
      </c>
      <c r="E75" s="1">
        <f t="shared" ref="E75:E87" si="192">A75</f>
        <v>3.410302818331012</v>
      </c>
      <c r="G75" s="1">
        <f t="shared" ref="G75" si="193">E75-E79</f>
        <v>-2.8355282656544745E-5</v>
      </c>
      <c r="I75" s="1">
        <f t="shared" ref="I75" si="194">G75/G79</f>
        <v>-2.0389365689478531E-3</v>
      </c>
      <c r="K75" s="1">
        <f t="array" ref="K75:M77">MMULT(I75:I77,I79:K79)</f>
        <v>4.1572623321928433E-6</v>
      </c>
      <c r="L75" s="1">
        <v>2.0389323269656033E-3</v>
      </c>
      <c r="M75" s="1">
        <v>-1.2416672099785576E-7</v>
      </c>
      <c r="O75" s="1">
        <f t="shared" ref="O75:O87" si="195">1-2*K75</f>
        <v>0.99999168547533557</v>
      </c>
      <c r="P75" s="1">
        <f t="shared" ref="P75:P87" si="196">-2*L75</f>
        <v>-4.0778646539312065E-3</v>
      </c>
      <c r="Q75" s="1">
        <f t="shared" ref="Q75:Q87" si="197">-2*M75</f>
        <v>2.4833344199571152E-7</v>
      </c>
      <c r="S75" s="1">
        <f t="array" ref="S75:U77">MMULT(O75:Q77,A75:C77)</f>
        <v>3.4103311736136686</v>
      </c>
      <c r="T75" s="1">
        <v>-0.40475896800822081</v>
      </c>
      <c r="U75" s="1">
        <v>-0.24647305201279263</v>
      </c>
      <c r="AL75" s="1">
        <f t="shared" ref="AL75" si="198">AL67</f>
        <v>1</v>
      </c>
      <c r="AM75" s="1">
        <v>0</v>
      </c>
      <c r="AN75" s="1">
        <v>0</v>
      </c>
      <c r="AP75" s="6">
        <f t="array" ref="AP75:AR77">MMULT(O75:Q77,AL75:AN77)</f>
        <v>0.99999168547533557</v>
      </c>
      <c r="AQ75" s="6">
        <v>4.0778646539483925E-3</v>
      </c>
      <c r="AR75" s="6">
        <v>-2.4805105574595043E-7</v>
      </c>
      <c r="AT75" s="1">
        <f t="array" ref="AT75:AV77">TRANSPOSE(AP75:AR77)</f>
        <v>0.99999168547533557</v>
      </c>
      <c r="AU75" s="1">
        <v>-4.0778646539312065E-3</v>
      </c>
      <c r="AV75" s="1">
        <v>2.4833344199571152E-7</v>
      </c>
      <c r="AX75" s="6">
        <f t="array" ref="AX75:AZ77">MMULT(AT75:AV77,A75:C77)</f>
        <v>3.4103311736136686</v>
      </c>
      <c r="AY75" s="6">
        <v>-0.40475896800822081</v>
      </c>
      <c r="AZ75" s="6">
        <v>-0.24647305201279263</v>
      </c>
    </row>
    <row r="76" spans="1:52" x14ac:dyDescent="0.25">
      <c r="A76" s="1">
        <v>-1.3906868950985973E-2</v>
      </c>
      <c r="B76" s="1">
        <v>2.0039107440418076</v>
      </c>
      <c r="C76" s="1">
        <v>-0.88938300523381442</v>
      </c>
      <c r="E76" s="1">
        <f t="shared" si="192"/>
        <v>-1.3906868950985973E-2</v>
      </c>
      <c r="G76" s="1">
        <f t="shared" ref="G76:G87" si="199">E76</f>
        <v>-1.3906868950985973E-2</v>
      </c>
      <c r="I76" s="1">
        <f t="shared" ref="I76" si="200">G76/G79</f>
        <v>-0.99999791951239958</v>
      </c>
      <c r="K76" s="1">
        <v>2.0389323269656033E-3</v>
      </c>
      <c r="L76" s="1">
        <v>0.99999583902912759</v>
      </c>
      <c r="M76" s="1">
        <v>-6.0897658397782139E-5</v>
      </c>
      <c r="O76" s="1">
        <f t="shared" ref="O76:O87" si="201">-2*K76</f>
        <v>-4.0778646539312065E-3</v>
      </c>
      <c r="P76" s="1">
        <f t="shared" ref="P76:P87" si="202">1-2*L76</f>
        <v>-0.99999167805825517</v>
      </c>
      <c r="Q76" s="1">
        <f t="shared" si="197"/>
        <v>1.2179531679556428E-4</v>
      </c>
      <c r="S76" s="1">
        <v>-9.2934983840617331E-14</v>
      </c>
      <c r="T76" s="1">
        <v>-2.0022768248986895</v>
      </c>
      <c r="U76" s="1">
        <v>0.89046683223732348</v>
      </c>
      <c r="W76" s="1">
        <f t="shared" ref="W76:W87" si="203">T76</f>
        <v>-2.0022768248986895</v>
      </c>
      <c r="X76" s="1">
        <f t="shared" ref="X76:X87" si="204">U76</f>
        <v>0.89046683223732348</v>
      </c>
      <c r="Z76" s="1">
        <f t="shared" ref="Z76:Z87" si="205">W76</f>
        <v>-2.0022768248986895</v>
      </c>
      <c r="AB76" s="1">
        <f t="shared" ref="AB76" si="206">Z76-Z79</f>
        <v>-4.0045536646316062</v>
      </c>
      <c r="AD76" s="1">
        <f t="shared" ref="AD76" si="207">AB76/AB79</f>
        <v>-0.99999999814783003</v>
      </c>
      <c r="AF76" s="1">
        <f t="array" ref="AF76:AG77">MMULT(AD76:AD77,AC79:AD79)</f>
        <v>0.99999999629566005</v>
      </c>
      <c r="AG76" s="1">
        <v>-6.0863287287294678E-5</v>
      </c>
      <c r="AI76" s="1">
        <f t="shared" ref="AI76:AI87" si="208">1-2*AF76</f>
        <v>-0.99999999259132011</v>
      </c>
      <c r="AJ76" s="1">
        <f t="shared" ref="AJ76:AJ87" si="209">-2*AG76</f>
        <v>1.2172657457458936E-4</v>
      </c>
      <c r="AL76" s="1">
        <v>0</v>
      </c>
      <c r="AM76" s="1">
        <f t="shared" ref="AM76:AM87" si="210">AI76</f>
        <v>-0.99999999259132011</v>
      </c>
      <c r="AN76" s="1">
        <f t="shared" ref="AN76:AN87" si="211">AJ76</f>
        <v>1.2172657457458936E-4</v>
      </c>
      <c r="AP76" s="6">
        <v>-4.0778646539312065E-3</v>
      </c>
      <c r="AQ76" s="6">
        <v>0.99999168547536366</v>
      </c>
      <c r="AR76" s="6">
        <v>6.9754320094846567E-8</v>
      </c>
      <c r="AT76" s="1">
        <v>4.0778646539483925E-3</v>
      </c>
      <c r="AU76" s="1">
        <v>0.99999168547536366</v>
      </c>
      <c r="AV76" s="1">
        <v>-6.8742221488209067E-8</v>
      </c>
      <c r="AX76" s="6">
        <v>9.2935657562325157E-14</v>
      </c>
      <c r="AY76" s="6">
        <v>2.0022768397329167</v>
      </c>
      <c r="AZ76" s="6">
        <v>-0.89039553305749375</v>
      </c>
    </row>
    <row r="77" spans="1:52" x14ac:dyDescent="0.25">
      <c r="A77" s="1">
        <v>8.4689927868309705E-7</v>
      </c>
      <c r="B77" s="1">
        <v>-2.3815614570182236E-7</v>
      </c>
      <c r="C77" s="1">
        <v>0.5857864376271783</v>
      </c>
      <c r="E77" s="1">
        <f t="shared" si="192"/>
        <v>8.4689927868309705E-7</v>
      </c>
      <c r="G77" s="1">
        <f t="shared" si="199"/>
        <v>8.4689927868309705E-7</v>
      </c>
      <c r="I77" s="1">
        <f t="shared" ref="I77" si="212">G77/G79</f>
        <v>6.0897785094868921E-5</v>
      </c>
      <c r="K77" s="1">
        <v>-1.2416672099785576E-7</v>
      </c>
      <c r="L77" s="1">
        <v>-6.0897658397782139E-5</v>
      </c>
      <c r="M77" s="1">
        <v>3.7085402294608392E-9</v>
      </c>
      <c r="O77" s="1">
        <f t="shared" si="201"/>
        <v>2.4833344199571152E-7</v>
      </c>
      <c r="P77" s="1">
        <f t="shared" ref="P77:P87" si="213">-2*L77</f>
        <v>1.2179531679556428E-4</v>
      </c>
      <c r="Q77" s="1">
        <f t="shared" ref="Q77:Q87" si="214">1-2*M77</f>
        <v>0.99999999258291949</v>
      </c>
      <c r="S77" s="1">
        <v>5.6595565161980145E-18</v>
      </c>
      <c r="T77" s="1">
        <v>2.4373030105072206E-4</v>
      </c>
      <c r="U77" s="1">
        <v>0.58567804848877258</v>
      </c>
      <c r="W77" s="1">
        <f t="shared" si="203"/>
        <v>2.4373030105072206E-4</v>
      </c>
      <c r="X77" s="1">
        <f t="shared" si="204"/>
        <v>0.58567804848877258</v>
      </c>
      <c r="Z77" s="1">
        <f t="shared" si="205"/>
        <v>2.4373030105072206E-4</v>
      </c>
      <c r="AB77" s="1">
        <f t="shared" ref="AB77:AB87" si="215">Z77</f>
        <v>2.4373030105072206E-4</v>
      </c>
      <c r="AD77" s="1">
        <f t="shared" ref="AD77" si="216">AB77/AB79</f>
        <v>6.0863287400023834E-5</v>
      </c>
      <c r="AF77" s="1">
        <v>-6.0863287287294678E-5</v>
      </c>
      <c r="AG77" s="1">
        <v>3.7043397531379001E-9</v>
      </c>
      <c r="AI77" s="1">
        <f t="shared" ref="AI77:AI87" si="217">-2*AF77</f>
        <v>1.2172657457458936E-4</v>
      </c>
      <c r="AJ77" s="1">
        <f t="shared" ref="AJ77:AJ87" si="218">1-2*AG77</f>
        <v>0.99999999259132044</v>
      </c>
      <c r="AL77" s="1">
        <v>0</v>
      </c>
      <c r="AM77" s="1">
        <f t="shared" si="210"/>
        <v>1.2172657457458936E-4</v>
      </c>
      <c r="AN77" s="1">
        <f t="shared" si="211"/>
        <v>0.99999999259132044</v>
      </c>
      <c r="AP77" s="6">
        <v>2.4833344199571152E-7</v>
      </c>
      <c r="AQ77" s="6">
        <v>-6.8742221488209067E-8</v>
      </c>
      <c r="AR77" s="6">
        <v>0.99999999999996669</v>
      </c>
      <c r="AT77" s="1">
        <v>-2.4805105574595043E-7</v>
      </c>
      <c r="AU77" s="1">
        <v>6.9754320094846567E-8</v>
      </c>
      <c r="AV77" s="1">
        <v>0.99999999999996669</v>
      </c>
      <c r="AX77" s="6">
        <v>-5.6529920108567937E-18</v>
      </c>
      <c r="AY77" s="6">
        <v>-2.5463927976832404E-20</v>
      </c>
      <c r="AZ77" s="6">
        <v>0.58578643762693205</v>
      </c>
    </row>
    <row r="78" spans="1:52" x14ac:dyDescent="0.25">
      <c r="D78" s="2"/>
      <c r="E78" s="2" t="s">
        <v>2</v>
      </c>
      <c r="F78" s="2"/>
      <c r="G78" s="2" t="s">
        <v>4</v>
      </c>
      <c r="H78" s="2"/>
      <c r="I78" s="2" t="s">
        <v>6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 t="s">
        <v>2</v>
      </c>
      <c r="AA78" s="2"/>
      <c r="AB78" s="2" t="s">
        <v>4</v>
      </c>
      <c r="AC78" s="2" t="s">
        <v>14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x14ac:dyDescent="0.25">
      <c r="E79" s="1">
        <f t="shared" ref="E79" si="219">SQRT(E75^2+E76^2+E77^2)</f>
        <v>3.4103311736136686</v>
      </c>
      <c r="G79" s="1">
        <f t="shared" ref="G79" si="220">SQRT(G75^2+G76^2+G77^2)</f>
        <v>1.3906897884114582E-2</v>
      </c>
      <c r="I79" s="1">
        <f t="array" ref="I79:K79">TRANSPOSE(I75:I77)</f>
        <v>-2.0389365689478531E-3</v>
      </c>
      <c r="J79" s="1">
        <v>-0.99999791951239958</v>
      </c>
      <c r="K79" s="1">
        <v>6.0897785094868921E-5</v>
      </c>
      <c r="Z79" s="1">
        <f t="shared" ref="Z79" si="221">SQRT(Z76^2+Z77^2)</f>
        <v>2.0022768397329171</v>
      </c>
      <c r="AB79" s="1">
        <f t="shared" ref="AB79" si="222">SQRT(AB76^2+AB77^2)</f>
        <v>4.0045536720487203</v>
      </c>
      <c r="AC79" s="4">
        <f t="array" ref="AC79:AD79">TRANSPOSE(AD76:AD77)</f>
        <v>-0.99999999814783003</v>
      </c>
      <c r="AD79" s="1">
        <v>6.0863287400023834E-5</v>
      </c>
    </row>
    <row r="81" spans="1:52" x14ac:dyDescent="0.25">
      <c r="A81" s="1" t="s">
        <v>38</v>
      </c>
    </row>
    <row r="82" spans="1:52" ht="15.75" x14ac:dyDescent="0.25">
      <c r="A82" s="3"/>
      <c r="B82" s="3" t="s">
        <v>0</v>
      </c>
      <c r="C82" s="3"/>
      <c r="D82" s="3"/>
      <c r="E82" s="3" t="s">
        <v>1</v>
      </c>
      <c r="F82" s="3"/>
      <c r="G82" s="3" t="s">
        <v>3</v>
      </c>
      <c r="H82" s="3"/>
      <c r="I82" s="3" t="s">
        <v>5</v>
      </c>
      <c r="J82" s="3"/>
      <c r="K82" s="3"/>
      <c r="L82" s="3" t="s">
        <v>7</v>
      </c>
      <c r="M82" s="3"/>
      <c r="N82" s="3"/>
      <c r="O82" s="3"/>
      <c r="P82" s="3" t="s">
        <v>36</v>
      </c>
      <c r="Q82" s="3"/>
      <c r="R82" s="3"/>
      <c r="S82" s="3"/>
      <c r="T82" s="3" t="s">
        <v>39</v>
      </c>
      <c r="U82" s="3"/>
      <c r="V82" s="3"/>
      <c r="W82" s="3" t="s">
        <v>40</v>
      </c>
      <c r="X82" s="3"/>
      <c r="Y82" s="3"/>
      <c r="Z82" s="3" t="s">
        <v>11</v>
      </c>
      <c r="AA82" s="3"/>
      <c r="AB82" s="3" t="s">
        <v>12</v>
      </c>
      <c r="AC82" s="3"/>
      <c r="AD82" s="3" t="s">
        <v>41</v>
      </c>
      <c r="AE82" s="3"/>
      <c r="AF82" s="3" t="s">
        <v>15</v>
      </c>
      <c r="AG82" s="3"/>
      <c r="AH82" s="3"/>
      <c r="AI82" s="3" t="s">
        <v>16</v>
      </c>
      <c r="AJ82" s="3"/>
      <c r="AK82" s="3"/>
      <c r="AL82" s="3"/>
      <c r="AM82" s="3" t="s">
        <v>40</v>
      </c>
      <c r="AN82" s="3"/>
      <c r="AO82" s="3"/>
      <c r="AP82" s="5"/>
      <c r="AQ82" s="5" t="s">
        <v>17</v>
      </c>
      <c r="AR82" s="5"/>
      <c r="AS82" s="3"/>
      <c r="AT82" s="3"/>
      <c r="AU82" s="3" t="s">
        <v>18</v>
      </c>
      <c r="AV82" s="3"/>
      <c r="AW82" s="3"/>
      <c r="AX82" s="5"/>
      <c r="AY82" s="5" t="s">
        <v>19</v>
      </c>
      <c r="AZ82" s="5"/>
    </row>
    <row r="83" spans="1:52" x14ac:dyDescent="0.25">
      <c r="A83" s="1">
        <f t="array" ref="A83:C85">MMULT(AX75:AZ77,AP75:AR77)</f>
        <v>3.4119533094125125</v>
      </c>
      <c r="B83" s="1">
        <v>-0.39084871673556687</v>
      </c>
      <c r="C83" s="1">
        <v>-0.24647392618271907</v>
      </c>
      <c r="E83" s="1">
        <f t="shared" ref="E83:E87" si="223">A83</f>
        <v>3.4119533094125125</v>
      </c>
      <c r="G83" s="1">
        <f t="shared" ref="G83" si="224">E83-E87</f>
        <v>-9.7702052483938928E-6</v>
      </c>
      <c r="I83" s="1">
        <f t="shared" ref="I83" si="225">G83/G87</f>
        <v>-1.1965605610075982E-3</v>
      </c>
      <c r="K83" s="1">
        <f t="array" ref="K83:M85">MMULT(I83:I85,I87:K87)</f>
        <v>1.4317571761588181E-6</v>
      </c>
      <c r="L83" s="1">
        <v>1.1965597042253105E-3</v>
      </c>
      <c r="M83" s="1">
        <v>-2.1317692912436881E-8</v>
      </c>
      <c r="O83" s="1">
        <f t="shared" ref="O83:O87" si="226">1-2*K83</f>
        <v>0.9999971364856477</v>
      </c>
      <c r="P83" s="1">
        <f t="shared" ref="P83:P87" si="227">-2*L83</f>
        <v>-2.393119408450621E-3</v>
      </c>
      <c r="Q83" s="1">
        <f t="shared" ref="Q83:Q87" si="228">-2*M83</f>
        <v>4.2635385824873763E-8</v>
      </c>
      <c r="S83" s="1">
        <f t="array" ref="S83:U85">MMULT(O83:Q85,A83:C85)</f>
        <v>3.4119630796177614</v>
      </c>
      <c r="T83" s="1">
        <v>-0.39563924540678785</v>
      </c>
      <c r="U83" s="1">
        <v>-0.24434237292874655</v>
      </c>
      <c r="AL83" s="1">
        <f t="shared" ref="AL83" si="229">AL75</f>
        <v>1</v>
      </c>
      <c r="AM83" s="1">
        <v>0</v>
      </c>
      <c r="AN83" s="1">
        <v>0</v>
      </c>
      <c r="AP83" s="6">
        <f t="array" ref="AP83:AR85">MMULT(O83:Q85,AL83:AN85)</f>
        <v>0.9999971364856477</v>
      </c>
      <c r="AQ83" s="6">
        <v>2.3931194084511214E-3</v>
      </c>
      <c r="AR83" s="6">
        <v>-4.2607282661781623E-8</v>
      </c>
      <c r="AT83" s="1">
        <f t="array" ref="AT83:AV85">TRANSPOSE(AP83:AR85)</f>
        <v>0.9999971364856477</v>
      </c>
      <c r="AU83" s="1">
        <v>-2.393119408450621E-3</v>
      </c>
      <c r="AV83" s="1">
        <v>4.2635385824873763E-8</v>
      </c>
      <c r="AX83" s="6">
        <f t="array" ref="AX83:AZ85">MMULT(AT83:AV85,A83:C85)</f>
        <v>3.4119630796177614</v>
      </c>
      <c r="AY83" s="6">
        <v>-0.39563924540678785</v>
      </c>
      <c r="AZ83" s="6">
        <v>-0.24434237292874655</v>
      </c>
    </row>
    <row r="84" spans="1:52" x14ac:dyDescent="0.25">
      <c r="A84" s="1">
        <v>-8.1652350670264676E-3</v>
      </c>
      <c r="B84" s="1">
        <v>2.0022602529605713</v>
      </c>
      <c r="C84" s="1">
        <v>-0.89039539339000451</v>
      </c>
      <c r="E84" s="1">
        <f t="shared" si="223"/>
        <v>-8.1652350670264676E-3</v>
      </c>
      <c r="G84" s="1">
        <f t="shared" ref="G84:G87" si="230">E84</f>
        <v>-8.1652350670264676E-3</v>
      </c>
      <c r="I84" s="1">
        <f t="shared" ref="I84" si="231">G84/G87</f>
        <v>-0.99999928396245408</v>
      </c>
      <c r="K84" s="1">
        <v>1.1965597042253105E-3</v>
      </c>
      <c r="L84" s="1">
        <v>0.99999856792542086</v>
      </c>
      <c r="M84" s="1">
        <v>-1.7815794990115003E-5</v>
      </c>
      <c r="O84" s="1">
        <f t="shared" ref="O84:O87" si="232">-2*K84</f>
        <v>-2.393119408450621E-3</v>
      </c>
      <c r="P84" s="1">
        <f t="shared" ref="P84:P87" si="233">1-2*L84</f>
        <v>-0.99999713585084171</v>
      </c>
      <c r="Q84" s="1">
        <f t="shared" si="228"/>
        <v>3.5631589980230006E-5</v>
      </c>
      <c r="S84" s="1">
        <v>2.7625341502234481E-13</v>
      </c>
      <c r="T84" s="1">
        <v>-2.0013191705402003</v>
      </c>
      <c r="U84" s="1">
        <v>0.89100355720337443</v>
      </c>
      <c r="W84" s="1">
        <f t="shared" ref="W84:W87" si="234">T84</f>
        <v>-2.0013191705402003</v>
      </c>
      <c r="X84" s="1">
        <f t="shared" ref="X84:X87" si="235">U84</f>
        <v>0.89100355720337443</v>
      </c>
      <c r="Z84" s="1">
        <f t="shared" ref="Z84:Z87" si="236">W84</f>
        <v>-2.0013191705402003</v>
      </c>
      <c r="AB84" s="1">
        <f t="shared" ref="AB84" si="237">Z84-Z87</f>
        <v>-4.0026383423500143</v>
      </c>
      <c r="AD84" s="1">
        <f t="shared" ref="AD84" si="238">AB84/AB87</f>
        <v>-0.99999999984140286</v>
      </c>
      <c r="AF84" s="1">
        <f t="array" ref="AF84:AG85">MMULT(AD84:AD85,AC87:AD87)</f>
        <v>0.99999999968280573</v>
      </c>
      <c r="AG84" s="1">
        <v>-1.7809948838866487E-5</v>
      </c>
      <c r="AI84" s="1">
        <f t="shared" ref="AI84:AI87" si="239">1-2*AF84</f>
        <v>-0.99999999936561146</v>
      </c>
      <c r="AJ84" s="1">
        <f t="shared" ref="AJ84:AJ87" si="240">-2*AG84</f>
        <v>3.5619897677732975E-5</v>
      </c>
      <c r="AL84" s="1">
        <v>0</v>
      </c>
      <c r="AM84" s="1">
        <f t="shared" ref="AM84:AM87" si="241">AI84</f>
        <v>-0.99999999936561146</v>
      </c>
      <c r="AN84" s="1">
        <f t="shared" ref="AN84:AN87" si="242">AJ84</f>
        <v>3.5619897677732975E-5</v>
      </c>
      <c r="AP84" s="6">
        <v>-2.393119408450621E-3</v>
      </c>
      <c r="AQ84" s="6">
        <v>0.99999713648564859</v>
      </c>
      <c r="AR84" s="6">
        <v>1.1794300592710149E-8</v>
      </c>
      <c r="AT84" s="1">
        <v>2.3931194084511214E-3</v>
      </c>
      <c r="AU84" s="1">
        <v>0.99999713648564859</v>
      </c>
      <c r="AV84" s="1">
        <v>-1.1692302504484836E-8</v>
      </c>
      <c r="AX84" s="6">
        <v>-2.762538333011101E-13</v>
      </c>
      <c r="AY84" s="6">
        <v>2.001319171809814</v>
      </c>
      <c r="AZ84" s="6">
        <v>-0.89098269211563441</v>
      </c>
    </row>
    <row r="85" spans="1:52" x14ac:dyDescent="0.25">
      <c r="A85" s="1">
        <v>1.4547036232464939E-7</v>
      </c>
      <c r="B85" s="1">
        <v>-4.0268261040188048E-8</v>
      </c>
      <c r="C85" s="1">
        <v>0.58578643762691252</v>
      </c>
      <c r="E85" s="1">
        <f t="shared" si="223"/>
        <v>1.4547036232464939E-7</v>
      </c>
      <c r="G85" s="1">
        <f t="shared" si="230"/>
        <v>1.4547036232464939E-7</v>
      </c>
      <c r="I85" s="1">
        <f t="shared" ref="I85" si="243">G85/G87</f>
        <v>1.7815807746902261E-5</v>
      </c>
      <c r="K85" s="1">
        <v>-2.1317692912436881E-8</v>
      </c>
      <c r="L85" s="1">
        <v>-1.7815794990115003E-5</v>
      </c>
      <c r="M85" s="1">
        <v>3.174030056745826E-10</v>
      </c>
      <c r="O85" s="1">
        <f t="shared" si="232"/>
        <v>4.2635385824873763E-8</v>
      </c>
      <c r="P85" s="1">
        <f t="shared" ref="P85:P87" si="244">-2*L85</f>
        <v>3.5631589980230006E-5</v>
      </c>
      <c r="Q85" s="1">
        <f t="shared" ref="Q85:Q87" si="245">1-2*M85</f>
        <v>0.99999999936519401</v>
      </c>
      <c r="S85" s="1">
        <v>-4.9216584702415104E-18</v>
      </c>
      <c r="T85" s="1">
        <v>7.1286784120350879E-5</v>
      </c>
      <c r="U85" s="1">
        <v>0.5857547005429633</v>
      </c>
      <c r="W85" s="1">
        <f t="shared" si="234"/>
        <v>7.1286784120350879E-5</v>
      </c>
      <c r="X85" s="1">
        <f t="shared" si="235"/>
        <v>0.5857547005429633</v>
      </c>
      <c r="Z85" s="1">
        <f t="shared" si="236"/>
        <v>7.1286784120350879E-5</v>
      </c>
      <c r="AB85" s="1">
        <f t="shared" ref="AB85:AB87" si="246">Z85</f>
        <v>7.1286784120350879E-5</v>
      </c>
      <c r="AD85" s="1">
        <f t="shared" ref="AD85" si="247">AB85/AB87</f>
        <v>1.7809948841691095E-5</v>
      </c>
      <c r="AF85" s="1">
        <v>-1.7809948838866487E-5</v>
      </c>
      <c r="AG85" s="1">
        <v>3.1719427774365396E-10</v>
      </c>
      <c r="AI85" s="1">
        <f t="shared" ref="AI85:AI87" si="248">-2*AF85</f>
        <v>3.5619897677732975E-5</v>
      </c>
      <c r="AJ85" s="1">
        <f t="shared" ref="AJ85:AJ87" si="249">1-2*AG85</f>
        <v>0.99999999936561146</v>
      </c>
      <c r="AL85" s="1">
        <v>0</v>
      </c>
      <c r="AM85" s="1">
        <f t="shared" si="241"/>
        <v>3.5619897677732975E-5</v>
      </c>
      <c r="AN85" s="1">
        <f t="shared" si="242"/>
        <v>0.99999999936561146</v>
      </c>
      <c r="AP85" s="6">
        <v>4.2635385824873763E-8</v>
      </c>
      <c r="AQ85" s="6">
        <v>-1.1692302504484836E-8</v>
      </c>
      <c r="AR85" s="6">
        <v>0.99999999999999911</v>
      </c>
      <c r="AT85" s="1">
        <v>-4.2607282661781623E-8</v>
      </c>
      <c r="AU85" s="1">
        <v>1.1794300592710149E-8</v>
      </c>
      <c r="AV85" s="1">
        <v>0.99999999999999911</v>
      </c>
      <c r="AX85" s="6">
        <v>4.9184291571301034E-18</v>
      </c>
      <c r="AY85" s="6">
        <v>1.1739347253352569E-20</v>
      </c>
      <c r="AZ85" s="6">
        <v>0.5857864376269053</v>
      </c>
    </row>
    <row r="86" spans="1:52" x14ac:dyDescent="0.25">
      <c r="D86" s="2"/>
      <c r="E86" s="2" t="s">
        <v>2</v>
      </c>
      <c r="F86" s="2"/>
      <c r="G86" s="2" t="s">
        <v>4</v>
      </c>
      <c r="H86" s="2"/>
      <c r="I86" s="2" t="s">
        <v>6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 t="s">
        <v>2</v>
      </c>
      <c r="AA86" s="2"/>
      <c r="AB86" s="2" t="s">
        <v>4</v>
      </c>
      <c r="AC86" s="2" t="s">
        <v>14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x14ac:dyDescent="0.25">
      <c r="E87" s="1">
        <f t="shared" ref="E87" si="250">SQRT(E83^2+E84^2+E85^2)</f>
        <v>3.4119630796177609</v>
      </c>
      <c r="G87" s="1">
        <f t="shared" ref="G87" si="251">SQRT(G83^2+G84^2+G85^2)</f>
        <v>8.1652409136455332E-3</v>
      </c>
      <c r="I87" s="1">
        <f t="array" ref="I87:K87">TRANSPOSE(I83:I85)</f>
        <v>-1.1965605610075982E-3</v>
      </c>
      <c r="J87" s="1">
        <v>-0.99999928396245408</v>
      </c>
      <c r="K87" s="1">
        <v>1.7815807746902261E-5</v>
      </c>
      <c r="Z87" s="1">
        <f t="shared" ref="Z87" si="252">SQRT(Z84^2+Z85^2)</f>
        <v>2.001319171809814</v>
      </c>
      <c r="AB87" s="1">
        <f t="shared" ref="AB87" si="253">SQRT(AB84^2+AB85^2)</f>
        <v>4.0026383429848211</v>
      </c>
      <c r="AC87" s="4">
        <f t="array" ref="AC87:AD87">TRANSPOSE(AD84:AD85)</f>
        <v>-0.99999999984140286</v>
      </c>
      <c r="AD87" s="1">
        <v>1.7809948841691095E-5</v>
      </c>
    </row>
    <row r="89" spans="1:52" x14ac:dyDescent="0.25">
      <c r="A89" s="1" t="s">
        <v>42</v>
      </c>
    </row>
    <row r="90" spans="1:52" ht="15.75" x14ac:dyDescent="0.25">
      <c r="A90" s="3"/>
      <c r="B90" s="3" t="s">
        <v>0</v>
      </c>
      <c r="C90" s="3"/>
      <c r="D90" s="3"/>
      <c r="E90" s="3" t="s">
        <v>1</v>
      </c>
      <c r="F90" s="3"/>
      <c r="G90" s="3" t="s">
        <v>3</v>
      </c>
      <c r="H90" s="3"/>
      <c r="I90" s="3" t="s">
        <v>5</v>
      </c>
      <c r="J90" s="3"/>
      <c r="K90" s="3"/>
      <c r="L90" s="3" t="s">
        <v>7</v>
      </c>
      <c r="M90" s="3"/>
      <c r="N90" s="3"/>
      <c r="O90" s="3"/>
      <c r="P90" s="3" t="s">
        <v>40</v>
      </c>
      <c r="Q90" s="3"/>
      <c r="R90" s="3"/>
      <c r="S90" s="3"/>
      <c r="T90" s="3" t="s">
        <v>43</v>
      </c>
      <c r="U90" s="3"/>
      <c r="V90" s="3"/>
      <c r="W90" s="3" t="s">
        <v>44</v>
      </c>
      <c r="X90" s="3"/>
      <c r="Y90" s="3"/>
      <c r="Z90" s="3" t="s">
        <v>11</v>
      </c>
      <c r="AA90" s="3"/>
      <c r="AB90" s="3" t="s">
        <v>12</v>
      </c>
      <c r="AC90" s="3"/>
      <c r="AD90" s="3" t="s">
        <v>45</v>
      </c>
      <c r="AE90" s="3"/>
      <c r="AF90" s="3" t="s">
        <v>15</v>
      </c>
      <c r="AG90" s="3"/>
      <c r="AH90" s="3"/>
      <c r="AI90" s="3" t="s">
        <v>16</v>
      </c>
      <c r="AJ90" s="3"/>
      <c r="AK90" s="3"/>
      <c r="AL90" s="3"/>
      <c r="AM90" s="3" t="s">
        <v>44</v>
      </c>
      <c r="AN90" s="3"/>
      <c r="AO90" s="3"/>
      <c r="AP90" s="5"/>
      <c r="AQ90" s="5" t="s">
        <v>17</v>
      </c>
      <c r="AR90" s="5"/>
      <c r="AS90" s="3"/>
      <c r="AT90" s="3"/>
      <c r="AU90" s="3" t="s">
        <v>18</v>
      </c>
      <c r="AV90" s="3"/>
      <c r="AW90" s="3"/>
      <c r="AX90" s="5"/>
      <c r="AY90" s="5" t="s">
        <v>19</v>
      </c>
      <c r="AZ90" s="5"/>
    </row>
    <row r="91" spans="1:52" x14ac:dyDescent="0.25">
      <c r="A91" s="1">
        <f t="array" ref="A91:C93">MMULT(AX83:AZ85,AP83:AR85)</f>
        <v>3.41290011095181</v>
      </c>
      <c r="B91" s="1">
        <v>-0.38747287456445378</v>
      </c>
      <c r="C91" s="1">
        <v>-0.2443425229695099</v>
      </c>
      <c r="E91" s="1">
        <f t="shared" ref="E91:E104" si="254">A91</f>
        <v>3.41290011095181</v>
      </c>
      <c r="G91" s="1">
        <f t="shared" ref="G91" si="255">E91-E95</f>
        <v>-3.3605824247828764E-6</v>
      </c>
      <c r="I91" s="1">
        <f t="shared" ref="I91" si="256">G91/G95</f>
        <v>-7.0166574583620668E-4</v>
      </c>
      <c r="K91" s="1">
        <f t="array" ref="K91:M93">MMULT(I91:I93,I95:K95)</f>
        <v>4.9233481887988017E-7</v>
      </c>
      <c r="L91" s="1">
        <v>7.0166557309940634E-4</v>
      </c>
      <c r="M91" s="1">
        <v>-3.658941864929052E-9</v>
      </c>
      <c r="O91" s="1">
        <f t="shared" ref="O91:O104" si="257">1-2*K91</f>
        <v>0.99999901533036228</v>
      </c>
      <c r="P91" s="1">
        <f t="shared" ref="P91:P104" si="258">-2*L91</f>
        <v>-1.4033311461988127E-3</v>
      </c>
      <c r="Q91" s="1">
        <f t="shared" ref="Q91:Q104" si="259">-2*M91</f>
        <v>7.317883729858104E-9</v>
      </c>
      <c r="S91" s="1">
        <f t="array" ref="S91:U93">MMULT(O91:Q93,A91:C93)</f>
        <v>3.4129034715342343</v>
      </c>
      <c r="T91" s="1">
        <v>-0.39028099853136494</v>
      </c>
      <c r="U91" s="1">
        <v>-0.2430919343566838</v>
      </c>
      <c r="AL91" s="1">
        <f t="shared" ref="AL91" si="260">AL83</f>
        <v>1</v>
      </c>
      <c r="AM91" s="1">
        <v>0</v>
      </c>
      <c r="AN91" s="1">
        <v>0</v>
      </c>
      <c r="AP91" s="6">
        <f t="array" ref="AP91:AR93">MMULT(O91:Q93,AL91:AN93)</f>
        <v>0.99999901533036228</v>
      </c>
      <c r="AQ91" s="6">
        <v>1.4033311461988276E-3</v>
      </c>
      <c r="AR91" s="6">
        <v>-7.3150757354964375E-9</v>
      </c>
      <c r="AT91" s="1">
        <f t="array" ref="AT91:AV93">TRANSPOSE(AP91:AR93)</f>
        <v>0.99999901533036228</v>
      </c>
      <c r="AU91" s="1">
        <v>-1.4033311461988127E-3</v>
      </c>
      <c r="AV91" s="1">
        <v>7.317883729858104E-9</v>
      </c>
      <c r="AX91" s="6">
        <f t="array" ref="AX91:AZ93">MMULT(AT91:AV93,A91:C93)</f>
        <v>3.4129034715342343</v>
      </c>
      <c r="AY91" s="6">
        <v>-0.39028099853136494</v>
      </c>
      <c r="AZ91" s="6">
        <v>-0.2430919343566838</v>
      </c>
    </row>
    <row r="92" spans="1:52" x14ac:dyDescent="0.25">
      <c r="A92" s="1">
        <v>-4.7894337402294828E-3</v>
      </c>
      <c r="B92" s="1">
        <v>2.0013134514212827</v>
      </c>
      <c r="C92" s="1">
        <v>-0.89098266851147379</v>
      </c>
      <c r="E92" s="1">
        <f t="shared" si="254"/>
        <v>-4.7894337402294828E-3</v>
      </c>
      <c r="G92" s="1">
        <f t="shared" ref="G92:G104" si="261">E92</f>
        <v>-4.7894337402294828E-3</v>
      </c>
      <c r="I92" s="1">
        <f t="shared" ref="I92" si="262">G92/G95</f>
        <v>-0.99999975381896389</v>
      </c>
      <c r="K92" s="1">
        <v>7.0166557309940634E-4</v>
      </c>
      <c r="L92" s="1">
        <v>0.99999950763798839</v>
      </c>
      <c r="M92" s="1">
        <v>-5.2146495477079724E-6</v>
      </c>
      <c r="O92" s="1">
        <f t="shared" ref="O92:O104" si="263">-2*K92</f>
        <v>-1.4033311461988127E-3</v>
      </c>
      <c r="P92" s="1">
        <f t="shared" ref="P92:P104" si="264">1-2*L92</f>
        <v>-0.99999901527597679</v>
      </c>
      <c r="Q92" s="1">
        <f t="shared" si="259"/>
        <v>1.0429299095415945E-5</v>
      </c>
      <c r="S92" s="1">
        <v>-3.4456356948830321E-13</v>
      </c>
      <c r="T92" s="1">
        <v>-2.0007677279267373</v>
      </c>
      <c r="U92" s="1">
        <v>0.89133079395422388</v>
      </c>
      <c r="W92" s="1">
        <f t="shared" ref="W92:W104" si="265">T92</f>
        <v>-2.0007677279267373</v>
      </c>
      <c r="X92" s="1">
        <f t="shared" ref="X92:X104" si="266">U92</f>
        <v>0.89133079395422388</v>
      </c>
      <c r="Z92" s="1">
        <f t="shared" ref="Z92:Z104" si="267">W92</f>
        <v>-2.0007677279267373</v>
      </c>
      <c r="AB92" s="1">
        <f t="shared" ref="AB92" si="268">Z92-Z95</f>
        <v>-4.0015354559622445</v>
      </c>
      <c r="AD92" s="1">
        <f t="shared" ref="AD92" si="269">AB92/AB95</f>
        <v>-0.99999999998640898</v>
      </c>
      <c r="AF92" s="1">
        <f t="array" ref="AF92:AG93">MMULT(AD92:AD93,AC95:AD95)</f>
        <v>0.99999999997281797</v>
      </c>
      <c r="AG92" s="1">
        <v>-5.2136516404530903E-6</v>
      </c>
      <c r="AI92" s="1">
        <f t="shared" ref="AI92:AI104" si="270">1-2*AF92</f>
        <v>-0.99999999994563593</v>
      </c>
      <c r="AJ92" s="1">
        <f t="shared" ref="AJ92:AJ104" si="271">-2*AG92</f>
        <v>1.0427303280906181E-5</v>
      </c>
      <c r="AL92" s="1">
        <v>0</v>
      </c>
      <c r="AM92" s="1">
        <f t="shared" ref="AM92:AM104" si="272">AI92</f>
        <v>-0.99999999994563593</v>
      </c>
      <c r="AN92" s="1">
        <f t="shared" ref="AN92:AN104" si="273">AJ92</f>
        <v>1.0427303280906181E-5</v>
      </c>
      <c r="AP92" s="6">
        <v>-1.4033311461988127E-3</v>
      </c>
      <c r="AQ92" s="6">
        <v>0.99999901533036217</v>
      </c>
      <c r="AR92" s="6">
        <v>2.0060819588206243E-9</v>
      </c>
      <c r="AT92" s="1">
        <v>1.4033311461988276E-3</v>
      </c>
      <c r="AU92" s="1">
        <v>0.99999901533036217</v>
      </c>
      <c r="AV92" s="1">
        <v>-1.9958145098761417E-9</v>
      </c>
      <c r="AX92" s="6">
        <v>3.4456338091566215E-13</v>
      </c>
      <c r="AY92" s="6">
        <v>2.0007677280355081</v>
      </c>
      <c r="AZ92" s="6">
        <v>-0.89132468582983715</v>
      </c>
    </row>
    <row r="93" spans="1:52" x14ac:dyDescent="0.25">
      <c r="A93" s="1">
        <v>2.4975230784119844E-8</v>
      </c>
      <c r="B93" s="1">
        <v>-6.8491922317348056E-9</v>
      </c>
      <c r="C93" s="1">
        <v>0.58578643762690474</v>
      </c>
      <c r="E93" s="1">
        <f t="shared" si="254"/>
        <v>2.4975230784119844E-8</v>
      </c>
      <c r="G93" s="1">
        <f t="shared" si="261"/>
        <v>2.4975230784119844E-8</v>
      </c>
      <c r="I93" s="1">
        <f t="shared" ref="I93" si="274">G93/G95</f>
        <v>5.2146508314561174E-6</v>
      </c>
      <c r="K93" s="1">
        <v>-3.658941864929052E-9</v>
      </c>
      <c r="L93" s="1">
        <v>-5.2146495477079724E-6</v>
      </c>
      <c r="M93" s="1">
        <v>2.7192583294005975E-11</v>
      </c>
      <c r="O93" s="1">
        <f t="shared" si="263"/>
        <v>7.317883729858104E-9</v>
      </c>
      <c r="P93" s="1">
        <f t="shared" ref="P93:P104" si="275">-2*L93</f>
        <v>1.0429299095415945E-5</v>
      </c>
      <c r="Q93" s="1">
        <f t="shared" ref="Q93:Q104" si="276">1-2*M93</f>
        <v>0.99999999994561484</v>
      </c>
      <c r="S93" s="1">
        <v>1.7967818742529854E-18</v>
      </c>
      <c r="T93" s="1">
        <v>2.0862611894875847E-5</v>
      </c>
      <c r="U93" s="1">
        <v>0.58577714348223775</v>
      </c>
      <c r="W93" s="1">
        <f t="shared" si="265"/>
        <v>2.0862611894875847E-5</v>
      </c>
      <c r="X93" s="1">
        <f t="shared" si="266"/>
        <v>0.58577714348223775</v>
      </c>
      <c r="Z93" s="1">
        <f t="shared" si="267"/>
        <v>2.0862611894875847E-5</v>
      </c>
      <c r="AB93" s="1">
        <f t="shared" ref="AB93:AB104" si="277">Z93</f>
        <v>2.0862611894875847E-5</v>
      </c>
      <c r="AD93" s="1">
        <f t="shared" ref="AD93" si="278">AB93/AB95</f>
        <v>5.2136516405239488E-6</v>
      </c>
      <c r="AF93" s="1">
        <v>-5.2136516404530903E-6</v>
      </c>
      <c r="AG93" s="1">
        <v>2.7182163428738062E-11</v>
      </c>
      <c r="AI93" s="1">
        <f t="shared" ref="AI93:AI104" si="279">-2*AF93</f>
        <v>1.0427303280906181E-5</v>
      </c>
      <c r="AJ93" s="1">
        <f t="shared" ref="AJ93:AJ104" si="280">1-2*AG93</f>
        <v>0.99999999994563571</v>
      </c>
      <c r="AL93" s="1">
        <v>0</v>
      </c>
      <c r="AM93" s="1">
        <f t="shared" si="272"/>
        <v>1.0427303280906181E-5</v>
      </c>
      <c r="AN93" s="1">
        <f t="shared" si="273"/>
        <v>0.99999999994563571</v>
      </c>
      <c r="AP93" s="6">
        <v>7.317883729858104E-9</v>
      </c>
      <c r="AQ93" s="6">
        <v>-1.9958145098761417E-9</v>
      </c>
      <c r="AR93" s="6">
        <v>1</v>
      </c>
      <c r="AT93" s="1">
        <v>-7.3150757354964375E-9</v>
      </c>
      <c r="AU93" s="1">
        <v>2.0060819588206243E-9</v>
      </c>
      <c r="AV93" s="1">
        <v>1</v>
      </c>
      <c r="AX93" s="6">
        <v>-1.7960837338159907E-18</v>
      </c>
      <c r="AY93" s="6">
        <v>-4.0440860147717523E-21</v>
      </c>
      <c r="AZ93" s="6">
        <v>0.58578643762690452</v>
      </c>
    </row>
    <row r="94" spans="1:52" x14ac:dyDescent="0.25">
      <c r="D94" s="2"/>
      <c r="E94" s="2" t="s">
        <v>2</v>
      </c>
      <c r="F94" s="2"/>
      <c r="G94" s="2" t="s">
        <v>4</v>
      </c>
      <c r="H94" s="2"/>
      <c r="I94" s="2" t="s">
        <v>6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 t="s">
        <v>2</v>
      </c>
      <c r="AA94" s="2"/>
      <c r="AB94" s="2" t="s">
        <v>4</v>
      </c>
      <c r="AC94" s="2" t="s">
        <v>14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x14ac:dyDescent="0.25">
      <c r="E95" s="1">
        <f t="shared" ref="E95" si="281">SQRT(E91^2+E92^2+E93^2)</f>
        <v>3.4129034715342348</v>
      </c>
      <c r="G95" s="1">
        <f t="shared" ref="G95" si="282">SQRT(G91^2+G92^2+G93^2)</f>
        <v>4.7894349192975335E-3</v>
      </c>
      <c r="I95" s="1">
        <f t="array" ref="I95:K95">TRANSPOSE(I91:I93)</f>
        <v>-7.0166574583620668E-4</v>
      </c>
      <c r="J95" s="1">
        <v>-0.99999975381896389</v>
      </c>
      <c r="K95" s="1">
        <v>5.2146508314561174E-6</v>
      </c>
      <c r="Z95" s="1">
        <f t="shared" ref="Z95" si="283">SQRT(Z92^2+Z93^2)</f>
        <v>2.0007677280355076</v>
      </c>
      <c r="AB95" s="1">
        <f t="shared" ref="AB95" si="284">SQRT(AB92^2+AB93^2)</f>
        <v>4.0015354560166294</v>
      </c>
      <c r="AC95" s="4">
        <f t="array" ref="AC95:AD95">TRANSPOSE(AD92:AD93)</f>
        <v>-0.99999999998640898</v>
      </c>
      <c r="AD95" s="1">
        <v>5.2136516405239488E-6</v>
      </c>
    </row>
    <row r="97" spans="1:52" x14ac:dyDescent="0.25">
      <c r="A97" s="1" t="s">
        <v>46</v>
      </c>
    </row>
    <row r="98" spans="1:52" ht="15.75" x14ac:dyDescent="0.25">
      <c r="A98" s="3"/>
      <c r="B98" s="3" t="s">
        <v>0</v>
      </c>
      <c r="C98" s="3"/>
      <c r="D98" s="3"/>
      <c r="E98" s="3" t="s">
        <v>1</v>
      </c>
      <c r="F98" s="3"/>
      <c r="G98" s="3" t="s">
        <v>3</v>
      </c>
      <c r="H98" s="3"/>
      <c r="I98" s="3" t="s">
        <v>5</v>
      </c>
      <c r="J98" s="3"/>
      <c r="K98" s="3"/>
      <c r="L98" s="3" t="s">
        <v>7</v>
      </c>
      <c r="M98" s="3"/>
      <c r="N98" s="3"/>
      <c r="O98" s="3"/>
      <c r="P98" s="3" t="s">
        <v>44</v>
      </c>
      <c r="Q98" s="3"/>
      <c r="R98" s="3"/>
      <c r="S98" s="3"/>
      <c r="T98" s="3" t="s">
        <v>47</v>
      </c>
      <c r="U98" s="3"/>
      <c r="V98" s="3"/>
      <c r="W98" s="3" t="s">
        <v>48</v>
      </c>
      <c r="X98" s="3"/>
      <c r="Y98" s="3"/>
      <c r="Z98" s="3" t="s">
        <v>11</v>
      </c>
      <c r="AA98" s="3"/>
      <c r="AB98" s="3" t="s">
        <v>12</v>
      </c>
      <c r="AC98" s="3"/>
      <c r="AD98" s="3" t="s">
        <v>49</v>
      </c>
      <c r="AE98" s="3"/>
      <c r="AF98" s="3" t="s">
        <v>15</v>
      </c>
      <c r="AG98" s="3"/>
      <c r="AH98" s="3"/>
      <c r="AI98" s="3" t="s">
        <v>16</v>
      </c>
      <c r="AJ98" s="3"/>
      <c r="AK98" s="3"/>
      <c r="AL98" s="3"/>
      <c r="AM98" s="3" t="s">
        <v>48</v>
      </c>
      <c r="AN98" s="3"/>
      <c r="AO98" s="3"/>
      <c r="AP98" s="5"/>
      <c r="AQ98" s="5" t="s">
        <v>17</v>
      </c>
      <c r="AR98" s="5"/>
      <c r="AS98" s="3"/>
      <c r="AT98" s="3"/>
      <c r="AU98" s="3" t="s">
        <v>18</v>
      </c>
      <c r="AV98" s="3"/>
      <c r="AW98" s="3"/>
      <c r="AX98" s="5"/>
      <c r="AY98" s="5" t="s">
        <v>19</v>
      </c>
      <c r="AZ98" s="5"/>
    </row>
    <row r="99" spans="1:52" x14ac:dyDescent="0.25">
      <c r="A99" s="6">
        <f t="array" ref="A99:C101">MMULT(AX91:AZ93,AP91:AR93)</f>
        <v>3.4134478026538999</v>
      </c>
      <c r="B99" s="1">
        <v>-0.38549118000777494</v>
      </c>
      <c r="C99" s="1">
        <v>-0.24309196010526685</v>
      </c>
      <c r="E99" s="1">
        <f t="shared" ref="E99:E104" si="285">A99</f>
        <v>3.4134478026538999</v>
      </c>
      <c r="G99" s="1">
        <f t="shared" ref="G99" si="286">E99-E103</f>
        <v>-1.1547616658447168E-6</v>
      </c>
      <c r="I99" s="1">
        <f t="shared" ref="I99" si="287">G99/G103</f>
        <v>-4.1127704909613215E-4</v>
      </c>
      <c r="K99" s="1">
        <f t="array" ref="K99:M101">MMULT(I99:I101,I103:K103)</f>
        <v>1.6914881111322229E-7</v>
      </c>
      <c r="L99" s="1">
        <v>4.112770143121394E-4</v>
      </c>
      <c r="M99" s="1">
        <v>-6.279157961513248E-10</v>
      </c>
      <c r="O99" s="1">
        <f t="shared" ref="O99:O104" si="288">1-2*K99</f>
        <v>0.99999966170237775</v>
      </c>
      <c r="P99" s="1">
        <f t="shared" ref="P99:P104" si="289">-2*L99</f>
        <v>-8.2255402862427881E-4</v>
      </c>
      <c r="Q99" s="1">
        <f t="shared" ref="Q99:Q104" si="290">-2*M99</f>
        <v>1.2558315923026496E-9</v>
      </c>
      <c r="S99" s="1">
        <f t="array" ref="S99:U101">MMULT(O99:Q101,A99:C101)</f>
        <v>3.4134489574155653</v>
      </c>
      <c r="T99" s="1">
        <v>-0.38713678753301589</v>
      </c>
      <c r="U99" s="1">
        <v>-0.24235871442434553</v>
      </c>
      <c r="AL99" s="1">
        <f t="shared" ref="AL99" si="291">AL91</f>
        <v>1</v>
      </c>
      <c r="AM99" s="1">
        <v>0</v>
      </c>
      <c r="AN99" s="1">
        <v>0</v>
      </c>
      <c r="AP99" s="6">
        <f t="array" ref="AP99:AR101">MMULT(O99:Q101,AL99:AN101)</f>
        <v>0.99999966170237775</v>
      </c>
      <c r="AQ99" s="6">
        <v>8.2255402862427903E-4</v>
      </c>
      <c r="AR99" s="6">
        <v>-1.2555503518225142E-9</v>
      </c>
      <c r="AT99" s="1">
        <f t="array" ref="AT99:AV101">TRANSPOSE(AP99:AR101)</f>
        <v>0.99999966170237775</v>
      </c>
      <c r="AU99" s="1">
        <v>-8.2255402862427881E-4</v>
      </c>
      <c r="AV99" s="1">
        <v>1.2558315923026496E-9</v>
      </c>
      <c r="AX99" s="6">
        <f t="array" ref="AX99:AZ101">MMULT(AT99:AV101,A99:C101)</f>
        <v>3.4134489574155653</v>
      </c>
      <c r="AY99" s="6">
        <v>-0.38713678753301589</v>
      </c>
      <c r="AZ99" s="6">
        <v>-0.24235871442434553</v>
      </c>
    </row>
    <row r="100" spans="1:52" x14ac:dyDescent="0.25">
      <c r="A100" s="1">
        <v>-2.8077461913275175E-3</v>
      </c>
      <c r="B100" s="6">
        <v>2.0007657597191932</v>
      </c>
      <c r="C100" s="1">
        <v>-0.89132468181613311</v>
      </c>
      <c r="E100" s="1">
        <f t="shared" si="285"/>
        <v>-2.8077461913275175E-3</v>
      </c>
      <c r="G100" s="1">
        <f t="shared" ref="G100:G104" si="292">E100</f>
        <v>-2.8077461913275175E-3</v>
      </c>
      <c r="I100" s="1">
        <f t="shared" ref="I100" si="293">G100/G103</f>
        <v>-0.99999991542442535</v>
      </c>
      <c r="K100" s="1">
        <v>4.112770143121394E-4</v>
      </c>
      <c r="L100" s="1">
        <v>0.9999998308488578</v>
      </c>
      <c r="M100" s="1">
        <v>-1.5267463730956113E-6</v>
      </c>
      <c r="O100" s="1">
        <f t="shared" ref="O100:O104" si="294">-2*K100</f>
        <v>-8.2255402862427881E-4</v>
      </c>
      <c r="P100" s="1">
        <f t="shared" ref="P100:P104" si="295">1-2*L100</f>
        <v>-0.99999966169771559</v>
      </c>
      <c r="Q100" s="1">
        <f t="shared" si="290"/>
        <v>3.0534927461912226E-6</v>
      </c>
      <c r="S100" s="1">
        <v>-9.8001364655384497E-14</v>
      </c>
      <c r="T100" s="1">
        <v>-2.0004479955324554</v>
      </c>
      <c r="U100" s="1">
        <v>0.89152612524470598</v>
      </c>
      <c r="W100" s="1">
        <f t="shared" ref="W100:W104" si="296">T100</f>
        <v>-2.0004479955324554</v>
      </c>
      <c r="X100" s="1">
        <f t="shared" ref="X100:X104" si="297">U100</f>
        <v>0.89152612524470598</v>
      </c>
      <c r="Z100" s="1">
        <f t="shared" ref="Z100:Z104" si="298">W100</f>
        <v>-2.0004479955324554</v>
      </c>
      <c r="AB100" s="1">
        <f t="shared" ref="AB100" si="299">Z100-Z103</f>
        <v>-4.0008959910742341</v>
      </c>
      <c r="AD100" s="1">
        <f t="shared" ref="AD100" si="300">AB100/AB103</f>
        <v>-0.99999999999883471</v>
      </c>
      <c r="AF100" s="1">
        <f t="array" ref="AF100:AG101">MMULT(AD100:AD101,AC103:AD103)</f>
        <v>0.99999999999766942</v>
      </c>
      <c r="AG100" s="1">
        <v>-1.5265756757155487E-6</v>
      </c>
      <c r="AI100" s="1">
        <f t="shared" ref="AI100:AI104" si="301">1-2*AF100</f>
        <v>-0.99999999999533884</v>
      </c>
      <c r="AJ100" s="1">
        <f t="shared" ref="AJ100:AJ104" si="302">-2*AG100</f>
        <v>3.0531513514310975E-6</v>
      </c>
      <c r="AL100" s="1">
        <v>0</v>
      </c>
      <c r="AM100" s="1">
        <f t="shared" ref="AM100:AM104" si="303">AI100</f>
        <v>-0.99999999999533884</v>
      </c>
      <c r="AN100" s="1">
        <f t="shared" ref="AN100:AN104" si="304">AJ100</f>
        <v>3.0531513514310975E-6</v>
      </c>
      <c r="AP100" s="6">
        <v>-8.2255402862427881E-4</v>
      </c>
      <c r="AQ100" s="6">
        <v>0.9999996617023772</v>
      </c>
      <c r="AR100" s="6">
        <v>3.4242763396994004E-10</v>
      </c>
      <c r="AT100" s="1">
        <v>8.2255402862427903E-4</v>
      </c>
      <c r="AU100" s="1">
        <v>0.9999996617023772</v>
      </c>
      <c r="AV100" s="1">
        <v>-3.4139476012592698E-10</v>
      </c>
      <c r="AX100" s="6">
        <v>9.8001305631705371E-14</v>
      </c>
      <c r="AY100" s="6">
        <v>2.0004479955417787</v>
      </c>
      <c r="AZ100" s="6">
        <v>-0.89152433675420739</v>
      </c>
    </row>
    <row r="101" spans="1:52" x14ac:dyDescent="0.25">
      <c r="A101" s="1">
        <v>4.286717039285387E-9</v>
      </c>
      <c r="B101" s="1">
        <v>-1.1691210719109961E-9</v>
      </c>
      <c r="C101" s="6">
        <v>0.58578643762690452</v>
      </c>
      <c r="E101" s="1">
        <f t="shared" si="285"/>
        <v>4.286717039285387E-9</v>
      </c>
      <c r="G101" s="1">
        <f t="shared" si="292"/>
        <v>4.286717039285387E-9</v>
      </c>
      <c r="I101" s="1">
        <f t="shared" ref="I101" si="305">G101/G103</f>
        <v>1.5267465022210742E-6</v>
      </c>
      <c r="K101" s="1">
        <v>-6.279157961513248E-10</v>
      </c>
      <c r="L101" s="1">
        <v>-1.5267463730956113E-6</v>
      </c>
      <c r="M101" s="1">
        <v>2.3309548820442845E-12</v>
      </c>
      <c r="O101" s="1">
        <f t="shared" si="294"/>
        <v>1.2558315923026496E-9</v>
      </c>
      <c r="P101" s="1">
        <f t="shared" ref="P101:P104" si="306">-2*L101</f>
        <v>3.0534927461912226E-6</v>
      </c>
      <c r="Q101" s="1">
        <f t="shared" ref="Q101:Q104" si="307">1-2*M101</f>
        <v>0.99999999999533806</v>
      </c>
      <c r="S101" s="1">
        <v>1.4962208355981675E-19</v>
      </c>
      <c r="T101" s="1">
        <v>6.1076705010560139E-6</v>
      </c>
      <c r="U101" s="1">
        <v>0.58578371566544063</v>
      </c>
      <c r="W101" s="1">
        <f t="shared" si="296"/>
        <v>6.1076705010560139E-6</v>
      </c>
      <c r="X101" s="1">
        <f t="shared" si="297"/>
        <v>0.58578371566544063</v>
      </c>
      <c r="Z101" s="1">
        <f t="shared" si="298"/>
        <v>6.1076705010560139E-6</v>
      </c>
      <c r="AB101" s="1">
        <f t="shared" ref="AB101:AB104" si="308">Z101</f>
        <v>6.1076705010560139E-6</v>
      </c>
      <c r="AD101" s="1">
        <f t="shared" ref="AD101" si="309">AB101/AB103</f>
        <v>1.5265756757173277E-6</v>
      </c>
      <c r="AF101" s="1">
        <v>-1.5265756757155487E-6</v>
      </c>
      <c r="AG101" s="1">
        <v>2.3304332936918157E-12</v>
      </c>
      <c r="AI101" s="1">
        <f t="shared" ref="AI101:AI104" si="310">-2*AF101</f>
        <v>3.0531513514310975E-6</v>
      </c>
      <c r="AJ101" s="1">
        <f t="shared" ref="AJ101:AJ104" si="311">1-2*AG101</f>
        <v>0.99999999999533917</v>
      </c>
      <c r="AL101" s="1">
        <v>0</v>
      </c>
      <c r="AM101" s="1">
        <f t="shared" si="303"/>
        <v>3.0531513514310975E-6</v>
      </c>
      <c r="AN101" s="1">
        <f t="shared" si="304"/>
        <v>0.99999999999533917</v>
      </c>
      <c r="AP101" s="6">
        <v>1.2558315923026496E-9</v>
      </c>
      <c r="AQ101" s="6">
        <v>-3.4139476012592698E-10</v>
      </c>
      <c r="AR101" s="6">
        <v>1</v>
      </c>
      <c r="AT101" s="1">
        <v>-1.2555503518225142E-9</v>
      </c>
      <c r="AU101" s="1">
        <v>3.4242763396994004E-10</v>
      </c>
      <c r="AV101" s="1">
        <v>1</v>
      </c>
      <c r="AX101" s="6">
        <v>-1.4958982351592718E-19</v>
      </c>
      <c r="AY101" s="6">
        <v>9.5477322203933219E-22</v>
      </c>
      <c r="AZ101" s="6">
        <v>0.58578643762690452</v>
      </c>
    </row>
    <row r="102" spans="1:52" x14ac:dyDescent="0.25">
      <c r="D102" s="2"/>
      <c r="E102" s="2" t="s">
        <v>2</v>
      </c>
      <c r="F102" s="2"/>
      <c r="G102" s="2" t="s">
        <v>4</v>
      </c>
      <c r="H102" s="2"/>
      <c r="I102" s="2" t="s">
        <v>6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 t="s">
        <v>2</v>
      </c>
      <c r="AA102" s="2"/>
      <c r="AB102" s="2" t="s">
        <v>4</v>
      </c>
      <c r="AC102" s="2" t="s">
        <v>14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x14ac:dyDescent="0.25">
      <c r="E103" s="1">
        <f t="shared" ref="E103" si="312">SQRT(E99^2+E100^2+E101^2)</f>
        <v>3.4134489574155658</v>
      </c>
      <c r="G103" s="1">
        <f t="shared" ref="G103" si="313">SQRT(G99^2+G100^2+G101^2)</f>
        <v>2.8077464287942851E-3</v>
      </c>
      <c r="I103" s="1">
        <f t="array" ref="I103:K103">TRANSPOSE(I99:I101)</f>
        <v>-4.1127704909613215E-4</v>
      </c>
      <c r="J103" s="1">
        <v>-0.99999991542442535</v>
      </c>
      <c r="K103" s="1">
        <v>1.5267465022210742E-6</v>
      </c>
      <c r="Z103" s="1">
        <f t="shared" ref="Z103" si="314">SQRT(Z100^2+Z101^2)</f>
        <v>2.0004479955417791</v>
      </c>
      <c r="AB103" s="1">
        <f t="shared" ref="AB103" si="315">SQRT(AB100^2+AB101^2)</f>
        <v>4.0008959910788962</v>
      </c>
      <c r="AC103" s="4">
        <f t="array" ref="AC103:AD103">TRANSPOSE(AD100:AD101)</f>
        <v>-0.99999999999883471</v>
      </c>
      <c r="AD103" s="1">
        <v>1.5265756757173277E-6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Mendes</dc:creator>
  <cp:lastModifiedBy>Wesley Mendes</cp:lastModifiedBy>
  <dcterms:created xsi:type="dcterms:W3CDTF">2018-02-12T11:03:41Z</dcterms:created>
  <dcterms:modified xsi:type="dcterms:W3CDTF">2018-02-12T12:35:42Z</dcterms:modified>
</cp:coreProperties>
</file>