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Damotrix\"/>
    </mc:Choice>
  </mc:AlternateContent>
  <xr:revisionPtr revIDLastSave="0" documentId="13_ncr:1_{C343815B-5CCE-4584-9D83-C56CD2CADFC3}" xr6:coauthVersionLast="47" xr6:coauthVersionMax="47" xr10:uidLastSave="{00000000-0000-0000-0000-000000000000}"/>
  <bookViews>
    <workbookView xWindow="-120" yWindow="-120" windowWidth="29040" windowHeight="15720" xr2:uid="{74C19012-8256-471A-ADCA-2FB0F9E584C7}"/>
  </bookViews>
  <sheets>
    <sheet name="Modelo produtos" sheetId="5" r:id="rId1"/>
    <sheet name="Produt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E5" i="5"/>
  <c r="E6" i="5"/>
  <c r="E4" i="4"/>
  <c r="E5" i="4"/>
  <c r="D4" i="4"/>
  <c r="D5" i="4"/>
  <c r="E3" i="5"/>
  <c r="H3" i="5" s="1"/>
  <c r="E4" i="5"/>
  <c r="H4" i="5" s="1"/>
  <c r="E2" i="4"/>
  <c r="E3" i="4"/>
  <c r="D2" i="4"/>
  <c r="D3" i="4"/>
  <c r="E2" i="5"/>
  <c r="E1" i="4"/>
  <c r="D1" i="4"/>
  <c r="H2" i="5" l="1"/>
</calcChain>
</file>

<file path=xl/sharedStrings.xml><?xml version="1.0" encoding="utf-8"?>
<sst xmlns="http://schemas.openxmlformats.org/spreadsheetml/2006/main" count="48" uniqueCount="32">
  <si>
    <t>Código</t>
  </si>
  <si>
    <t>Marca</t>
  </si>
  <si>
    <t>DMX10000</t>
  </si>
  <si>
    <t>Gemoto</t>
  </si>
  <si>
    <t>DMX10001</t>
  </si>
  <si>
    <t>Cromoforte</t>
  </si>
  <si>
    <t>MANGUITO PROTORK C/ POLEGAR  (PAR) - TAM UNICO (PRETO)</t>
  </si>
  <si>
    <t>DMX10002</t>
  </si>
  <si>
    <t>Protork</t>
  </si>
  <si>
    <t>Img_Arquivo</t>
  </si>
  <si>
    <t>Título</t>
  </si>
  <si>
    <t>Desc_Curta</t>
  </si>
  <si>
    <t>Link_Shopee</t>
  </si>
  <si>
    <t>Código_HTML_Final</t>
  </si>
  <si>
    <t>DMX10000.JPG</t>
  </si>
  <si>
    <t>DMX10002.JPG</t>
  </si>
  <si>
    <t>Manguito</t>
  </si>
  <si>
    <t>https://shopee.com.br/?uls_trackid=53apb3di00b7&amp;utm_campaign=id_a8HtPiN8Xk&amp;utm_content=----&amp;utm_medium=affiliates&amp;utm_source=an_18389330676&amp;utm_term=dendfmgx2ag7</t>
  </si>
  <si>
    <t>item</t>
  </si>
  <si>
    <t>DMX10001.JPG</t>
  </si>
  <si>
    <t>GUIDAO S/ SUPORTE P/ PESO TITAN 160/CARGO 160/FAN 160 2016/START 160 2016</t>
  </si>
  <si>
    <t>GUIDAO C/ SUPORTE P/ PESO TITAN 160/CARGO 160/FAN 160 2016/START 160 2016~</t>
  </si>
  <si>
    <t>Guidão</t>
  </si>
  <si>
    <t>VISEIRA PRO TORK NEW LIBERTY 3/NEW ATOMIC (FUME) (ORIGINAL)</t>
  </si>
  <si>
    <t>VISEIRA PRO TORK NEW LIBERTY 3/NEW ATOMIC (CRISTAL)  (ORIGINAL)</t>
  </si>
  <si>
    <t>DMX10004</t>
  </si>
  <si>
    <t>DMX10003</t>
  </si>
  <si>
    <t>DMX10004.JPG</t>
  </si>
  <si>
    <t>DMX10003.JPG</t>
  </si>
  <si>
    <t>Viseira</t>
  </si>
  <si>
    <t>https://shopee.com.br/?uls_trackid=53apb3di00b7&amp;utm_campaign=id_a8HtPiN8Xk&amp;utm_content=----&amp;utm_medium=affiliates&amp;utm_source=an_18389330676&amp;utm_term=dendfmgx2ag8</t>
  </si>
  <si>
    <t>https://shopee.com.br/?uls_trackid=53apb3di00b7&amp;utm_campaign=id_a8HtPiN8Xk&amp;utm_content=----&amp;utm_medium=affiliates&amp;utm_source=an_18389330676&amp;utm_term=dendfmgx2ag9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</si>
</sst>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com.br/?uls_trackid=53apb3di00b7&amp;utm_campaign=id_a8HtPiN8Xk&amp;utm_content=----&amp;utm_medium=affiliates&amp;utm_source=an_18389330676&amp;utm_term=dendfmgx2ag7" TargetMode="External"/><Relationship Id="rId2" Type="http://schemas.openxmlformats.org/officeDocument/2006/relationships/hyperlink" Target="https://shopee.com.br/?uls_trackid=53apb3di00b7&amp;utm_campaign=id_a8HtPiN8Xk&amp;utm_content=----&amp;utm_medium=affiliates&amp;utm_source=an_18389330676&amp;utm_term=dendfmgx2ag7" TargetMode="External"/><Relationship Id="rId1" Type="http://schemas.openxmlformats.org/officeDocument/2006/relationships/hyperlink" Target="https://shopee.com.br/?uls_trackid=53apb3di00b7&amp;utm_campaign=id_a8HtPiN8Xk&amp;utm_content=----&amp;utm_medium=affiliates&amp;utm_source=an_18389330676&amp;utm_term=dendfmgx2ag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hopee.com.br/?uls_trackid=53apb3di00b7&amp;utm_campaign=id_a8HtPiN8Xk&amp;utm_content=----&amp;utm_medium=affiliates&amp;utm_source=an_18389330676&amp;utm_term=dendfmgx2ag7" TargetMode="External"/><Relationship Id="rId4" Type="http://schemas.openxmlformats.org/officeDocument/2006/relationships/hyperlink" Target="https://shopee.com.br/?uls_trackid=53apb3di00b7&amp;utm_campaign=id_a8HtPiN8Xk&amp;utm_content=----&amp;utm_medium=affiliates&amp;utm_source=an_18389330676&amp;utm_term=dendfmgx2a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2BFF-3DB0-4C51-9974-F49F5AB86810}">
  <dimension ref="A1:H12"/>
  <sheetViews>
    <sheetView tabSelected="1" zoomScale="85" zoomScaleNormal="85" workbookViewId="0">
      <selection activeCell="E22" sqref="E22"/>
    </sheetView>
  </sheetViews>
  <sheetFormatPr defaultRowHeight="15" x14ac:dyDescent="0.25"/>
  <cols>
    <col min="1" max="1" width="5.140625" bestFit="1" customWidth="1"/>
    <col min="2" max="2" width="11" bestFit="1" customWidth="1"/>
    <col min="3" max="3" width="14" bestFit="1" customWidth="1"/>
    <col min="4" max="4" width="19.140625" bestFit="1" customWidth="1"/>
    <col min="5" max="5" width="76.28515625" bestFit="1" customWidth="1"/>
    <col min="6" max="6" width="11.28515625" bestFit="1" customWidth="1"/>
    <col min="7" max="7" width="16.28515625" bestFit="1" customWidth="1"/>
    <col min="8" max="8" width="255.7109375" bestFit="1" customWidth="1"/>
  </cols>
  <sheetData>
    <row r="1" spans="1:8" x14ac:dyDescent="0.25">
      <c r="A1" t="s">
        <v>18</v>
      </c>
      <c r="B1" t="s">
        <v>0</v>
      </c>
      <c r="C1" t="s">
        <v>9</v>
      </c>
      <c r="D1" t="s">
        <v>10</v>
      </c>
      <c r="E1" t="s">
        <v>11</v>
      </c>
      <c r="F1" t="s">
        <v>1</v>
      </c>
      <c r="G1" t="s">
        <v>12</v>
      </c>
      <c r="H1" t="s">
        <v>13</v>
      </c>
    </row>
    <row r="2" spans="1:8" x14ac:dyDescent="0.25">
      <c r="A2">
        <v>1</v>
      </c>
      <c r="B2" t="s">
        <v>4</v>
      </c>
      <c r="C2" t="s">
        <v>19</v>
      </c>
      <c r="D2" t="s">
        <v>22</v>
      </c>
      <c r="E2" t="str">
        <f>VLOOKUP(B2,Produtos!$A:$B,2,0)</f>
        <v>GUIDAO S/ SUPORTE P/ PESO TITAN 160/CARGO 160/FAN 160 2016/START 160 2016</v>
      </c>
      <c r="F2" t="s">
        <v>8</v>
      </c>
      <c r="G2" s="1" t="s">
        <v>17</v>
      </c>
      <c r="H2" t="str">
        <f>CONCATENATE("&lt;!-- ========== PRODUTO ",A2," ========== --&gt;",
"",
"&lt;div class=""produto-card"" data-info=""",VLOOKUP(B2,Produtos!$A:$E,5,0),"""&gt;",
"&lt;img src=""Fotos/",C2,""" alt=""Imagem do Produto ",A2,"""&gt;",
"&lt;div class=""produto-info""&gt;",
"&lt;h3&gt;",D2,"&lt;/h3&gt;",
"&lt;p&gt;","&lt;H5&gt;",B2,"&lt;/H5&gt;","&lt;/p&gt;&lt;P&gt;",E2,"&lt;/P&gt;","&lt;P&gt;Marca: ",VLOOKUP(B2,Produtos!$A:$C,3,0),"&lt;P&gt;",
"&lt;a href=""",G2,""" class=""btn btn-shopee"" target=""_blank""&gt;Comprar na Shopee&lt;/a&gt;",
"&lt;/div&gt;",
"&lt;/div&gt;"
)</f>
        <v>&lt;!-- ========== PRODUTO 1 ========== --&gt;&lt;div class="produto-card" data-info="GUIDAO S/ SUPORTE P/ PESO TITAN 160/CARGO 160/FAN 160 2016/START 160 2016 - Código: DMX10001 Marca: Cromoforte"&gt;&lt;img src="Fotos/DMX10001.JPG" alt="Imagem do Produto 1"&gt;&lt;div class="produto-info"&gt;&lt;h3&gt;Guidão&lt;/h3&gt;&lt;p&gt;&lt;H5&gt;DMX10001&lt;/H5&gt;&lt;/p&gt;&lt;P&gt;GUIDAO S/ SUPORTE P/ PESO TITAN 160/CARGO 160/FAN 160 2016/START 160 2016&lt;/P&gt;&lt;P&gt;Marca: Cromoforte&lt;P&gt;&lt;a href="https://shopee.com.br/?uls_trackid=53apb3di00b7&amp;utm_campaign=id_a8HtPiN8Xk&amp;utm_content=----&amp;utm_medium=affiliates&amp;utm_source=an_18389330676&amp;utm_term=dendfmgx2ag7" class="btn btn-shopee" target="_blank"&gt;Comprar na Shopee&lt;/a&gt;&lt;/div&gt;&lt;/div&gt;</v>
      </c>
    </row>
    <row r="3" spans="1:8" x14ac:dyDescent="0.25">
      <c r="A3">
        <v>2</v>
      </c>
      <c r="B3" t="s">
        <v>2</v>
      </c>
      <c r="C3" t="s">
        <v>14</v>
      </c>
      <c r="D3" t="s">
        <v>22</v>
      </c>
      <c r="E3" t="str">
        <f>VLOOKUP(B3,Produtos!$A:$B,2,0)</f>
        <v>GUIDAO C/ SUPORTE P/ PESO TITAN 160/CARGO 160/FAN 160 2016/START 160 2016~</v>
      </c>
      <c r="F3" t="s">
        <v>8</v>
      </c>
      <c r="G3" s="1" t="s">
        <v>17</v>
      </c>
      <c r="H3" t="str">
        <f>CONCATENATE("&lt;!-- ========== PRODUTO ",A3," ========== --&gt;",
"",
"&lt;div class=""produto-card"" data-info=""",VLOOKUP(B3,Produtos!$A:$E,5,0),"""&gt;",
"&lt;img src=""Fotos/",C3,""" alt=""Imagem do Produto ",A3,"""&gt;",
"&lt;div class=""produto-info""&gt;",
"&lt;h3&gt;",D3,"&lt;/h3&gt;",
"&lt;p&gt;","&lt;H5&gt;",B3,"&lt;/H5&gt;","&lt;/p&gt;&lt;P&gt;",E3,"&lt;/P&gt;","&lt;P&gt;Marca: ",VLOOKUP(B3,Produtos!$A:$C,3,0),"&lt;P&gt;",
"&lt;a href=""",G3,""" class=""btn btn-shopee"" target=""_blank""&gt;Comprar na Shopee&lt;/a&gt;",
"&lt;/div&gt;",
"&lt;/div&gt;"
)</f>
        <v>&lt;!-- ========== PRODUTO 2 ========== --&gt;&lt;div class="produto-card" data-info="GUIDAO C/ SUPORTE P/ PESO TITAN 160/CARGO 160/FAN 160 2016/START 160 2016~ - Código: DMX10000 Marca: Gemoto"&gt;&lt;img src="Fotos/DMX10000.JPG" alt="Imagem do Produto 2"&gt;&lt;div class="produto-info"&gt;&lt;h3&gt;Guidão&lt;/h3&gt;&lt;p&gt;&lt;H5&gt;DMX10000&lt;/H5&gt;&lt;/p&gt;&lt;P&gt;GUIDAO C/ SUPORTE P/ PESO TITAN 160/CARGO 160/FAN 160 2016/START 160 2016~&lt;/P&gt;&lt;P&gt;Marca: Gemoto&lt;P&gt;&lt;a href="https://shopee.com.br/?uls_trackid=53apb3di00b7&amp;utm_campaign=id_a8HtPiN8Xk&amp;utm_content=----&amp;utm_medium=affiliates&amp;utm_source=an_18389330676&amp;utm_term=dendfmgx2ag7" class="btn btn-shopee" target="_blank"&gt;Comprar na Shopee&lt;/a&gt;&lt;/div&gt;&lt;/div&gt;</v>
      </c>
    </row>
    <row r="4" spans="1:8" x14ac:dyDescent="0.25">
      <c r="A4">
        <v>3</v>
      </c>
      <c r="B4" t="s">
        <v>7</v>
      </c>
      <c r="C4" t="s">
        <v>15</v>
      </c>
      <c r="D4" t="s">
        <v>16</v>
      </c>
      <c r="E4" t="str">
        <f>VLOOKUP(B4,Produtos!$A:$B,2,0)</f>
        <v>MANGUITO PROTORK C/ POLEGAR  (PAR) - TAM UNICO (PRETO)</v>
      </c>
      <c r="F4" t="s">
        <v>8</v>
      </c>
      <c r="G4" s="1" t="s">
        <v>17</v>
      </c>
      <c r="H4" t="str">
        <f>CONCATENATE("&lt;!-- ========== PRODUTO ",A4," ========== --&gt;",
"",
"&lt;div class=""produto-card"" data-info=""",VLOOKUP(B4,Produtos!$A:$E,5,0),"""&gt;",
"&lt;img src=""Fotos/",C4,""" alt=""Imagem do Produto ",A4,"""&gt;",
"&lt;div class=""produto-info""&gt;",
"&lt;h3&gt;",D4,"&lt;/h3&gt;",
"&lt;p&gt;","&lt;H5&gt;",B4,"&lt;/H5&gt;","&lt;/p&gt;&lt;P&gt;",E4,"&lt;/P&gt;","&lt;P&gt;Marca: ",VLOOKUP(B4,Produtos!$A:$C,3,0),"&lt;P&gt;",
"&lt;a href=""",G4,""" class=""btn btn-shopee"" target=""_blank""&gt;Comprar na Shopee&lt;/a&gt;",
"&lt;/div&gt;",
"&lt;/div&gt;"
)</f>
        <v>&lt;!-- ========== PRODUTO 3 ========== --&gt;&lt;div class="produto-card" data-info="MANGUITO PROTORK C/ POLEGAR  (PAR) - TAM UNICO (PRETO) - Código: DMX10002 Marca: Protork"&gt;&lt;img src="Fotos/DMX10002.JPG" alt="Imagem do Produto 3"&gt;&lt;div class="produto-info"&gt;&lt;h3&gt;Manguito&lt;/h3&gt;&lt;p&gt;&lt;H5&gt;DMX10002&lt;/H5&gt;&lt;/p&gt;&lt;P&gt;MANGUITO PROTORK C/ POLEGAR  (PAR) - TAM UNICO (PRETO)&lt;/P&gt;&lt;P&gt;Marca: Protork&lt;P&gt;&lt;a href="https://shopee.com.br/?uls_trackid=53apb3di00b7&amp;utm_campaign=id_a8HtPiN8Xk&amp;utm_content=----&amp;utm_medium=affiliates&amp;utm_source=an_18389330676&amp;utm_term=dendfmgx2ag7" class="btn btn-shopee" target="_blank"&gt;Comprar na Shopee&lt;/a&gt;&lt;/div&gt;&lt;/div&gt;</v>
      </c>
    </row>
    <row r="5" spans="1:8" x14ac:dyDescent="0.25">
      <c r="A5">
        <v>4</v>
      </c>
      <c r="B5" t="s">
        <v>25</v>
      </c>
      <c r="C5" t="s">
        <v>27</v>
      </c>
      <c r="D5" t="s">
        <v>29</v>
      </c>
      <c r="E5" t="str">
        <f>VLOOKUP(B5,Produtos!$A:$B,2,0)</f>
        <v>VISEIRA PRO TORK NEW LIBERTY 3/NEW ATOMIC (FUME) (ORIGINAL)</v>
      </c>
      <c r="F5" t="s">
        <v>8</v>
      </c>
      <c r="G5" s="1" t="s">
        <v>30</v>
      </c>
      <c r="H5" t="str">
        <f>CONCATENATE("&lt;!-- ========== PRODUTO ",A5," ========== --&gt;",
"",
"&lt;div class=""produto-card"" data-info=""",VLOOKUP(B5,Produtos!$A:$E,5,0),"""&gt;",
"&lt;img src=""Fotos/",C5,""" alt=""Imagem do Produto ",A5,"""&gt;",
"&lt;div class=""produto-info""&gt;",
"&lt;h3&gt;",D5,"&lt;/h3&gt;",
"&lt;p&gt;","&lt;H5&gt;",B5,"&lt;/H5&gt;","&lt;/p&gt;&lt;P&gt;",E5,"&lt;/P&gt;","&lt;P&gt;Marca: ",VLOOKUP(B5,Produtos!$A:$C,3,0),"&lt;P&gt;",
"&lt;a href=""",G5,""" class=""btn btn-shopee"" target=""_blank""&gt;Comprar na Shopee&lt;/a&gt;",
"&lt;/div&gt;",
"&lt;/div&gt;"
)</f>
        <v>&lt;!-- ========== PRODUTO 4 ========== --&gt;&lt;div class="produto-card" data-info="VISEIRA PRO TORK NEW LIBERTY 3/NEW ATOMIC (FUME) (ORIGINAL) - Código: DMX10004 Marca: Protork"&gt;&lt;img src="Fotos/DMX10004.JPG" alt="Imagem do Produto 4"&gt;&lt;div class="produto-info"&gt;&lt;h3&gt;Viseira&lt;/h3&gt;&lt;p&gt;&lt;H5&gt;DMX10004&lt;/H5&gt;&lt;/p&gt;&lt;P&gt;VISEIRA PRO TORK NEW LIBERTY 3/NEW ATOMIC (FUME) (ORIGINAL)&lt;/P&gt;&lt;P&gt;Marca: Protork&lt;P&gt;&lt;a href="https://shopee.com.br/?uls_trackid=53apb3di00b7&amp;utm_campaign=id_a8HtPiN8Xk&amp;utm_content=----&amp;utm_medium=affiliates&amp;utm_source=an_18389330676&amp;utm_term=dendfmgx2ag8" class="btn btn-shopee" target="_blank"&gt;Comprar na Shopee&lt;/a&gt;&lt;/div&gt;&lt;/div&gt;</v>
      </c>
    </row>
    <row r="6" spans="1:8" x14ac:dyDescent="0.25">
      <c r="A6">
        <v>5</v>
      </c>
      <c r="B6" t="s">
        <v>26</v>
      </c>
      <c r="C6" t="s">
        <v>28</v>
      </c>
      <c r="D6" t="s">
        <v>29</v>
      </c>
      <c r="E6" t="str">
        <f>VLOOKUP(B6,Produtos!$A:$B,2,0)</f>
        <v>VISEIRA PRO TORK NEW LIBERTY 3/NEW ATOMIC (CRISTAL)  (ORIGINAL)</v>
      </c>
      <c r="F6" t="s">
        <v>8</v>
      </c>
      <c r="G6" s="1" t="s">
        <v>31</v>
      </c>
      <c r="H6" t="str">
        <f>CONCATENATE("&lt;!-- ========== PRODUTO ",A6," ========== --&gt;",
"",
"&lt;div class=""produto-card"" data-info=""",VLOOKUP(B6,Produtos!$A:$E,5,0),"""&gt;",
"&lt;img src=""Fotos/",C6,""" alt=""Imagem do Produto ",A6,"""&gt;",
"&lt;div class=""produto-info""&gt;",
"&lt;h3&gt;",D6,"&lt;/h3&gt;",
"&lt;p&gt;","&lt;H5&gt;",B6,"&lt;/H5&gt;","&lt;/p&gt;&lt;P&gt;",E6,"&lt;/P&gt;","&lt;P&gt;Marca: ",VLOOKUP(B6,Produtos!$A:$C,3,0),"&lt;P&gt;",
"&lt;a href=""",G6,""" class=""btn btn-shopee"" target=""_blank""&gt;Comprar na Shopee&lt;/a&gt;",
"&lt;/div&gt;",
"&lt;/div&gt;"
)</f>
        <v>&lt;!-- ========== PRODUTO 5 ========== --&gt;&lt;div class="produto-card" data-info="VISEIRA PRO TORK NEW LIBERTY 3/NEW ATOMIC (CRISTAL)  (ORIGINAL) - Código: DMX10003 Marca: Protork"&gt;&lt;img src="Fotos/DMX10003.JPG" alt="Imagem do Produto 5"&gt;&lt;div class="produto-info"&gt;&lt;h3&gt;Viseira&lt;/h3&gt;&lt;p&gt;&lt;H5&gt;DMX10003&lt;/H5&gt;&lt;/p&gt;&lt;P&gt;VISEIRA PRO TORK NEW LIBERTY 3/NEW ATOMIC (CRISTAL)  (ORIGINAL)&lt;/P&gt;&lt;P&gt;Marca: Protork&lt;P&gt;&lt;a href="https://shopee.com.br/?uls_trackid=53apb3di00b7&amp;utm_campaign=id_a8HtPiN8Xk&amp;utm_content=----&amp;utm_medium=affiliates&amp;utm_source=an_18389330676&amp;utm_term=dendfmgx2ag9" class="btn btn-shopee" target="_blank"&gt;Comprar na Shopee&lt;/a&gt;&lt;/div&gt;&lt;/div&gt;</v>
      </c>
    </row>
    <row r="7" spans="1:8" x14ac:dyDescent="0.25">
      <c r="A7">
        <v>6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</sheetData>
  <phoneticPr fontId="2" type="noConversion"/>
  <hyperlinks>
    <hyperlink ref="G3" r:id="rId1" xr:uid="{9547B774-803C-44F1-A492-9DE761358EF6}"/>
    <hyperlink ref="G4" r:id="rId2" xr:uid="{D3C7D299-75EC-4EB4-9E0E-6142D4ED8225}"/>
    <hyperlink ref="G2" r:id="rId3" xr:uid="{4D98D38A-E535-470C-B574-656057E8BB11}"/>
    <hyperlink ref="G5" r:id="rId4" display="https://shopee.com.br/?uls_trackid=53apb3di00b7&amp;utm_campaign=id_a8HtPiN8Xk&amp;utm_content=----&amp;utm_medium=affiliates&amp;utm_source=an_18389330676&amp;utm_term=dendfmgx2ag7" xr:uid="{9515FE23-C675-4D49-89D3-89FB5816E241}"/>
    <hyperlink ref="G6" r:id="rId5" display="https://shopee.com.br/?uls_trackid=53apb3di00b7&amp;utm_campaign=id_a8HtPiN8Xk&amp;utm_content=----&amp;utm_medium=affiliates&amp;utm_source=an_18389330676&amp;utm_term=dendfmgx2ag7" xr:uid="{DD704E46-244A-4667-A326-FF22E0F18F3C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3534-7398-4F57-ADE3-A0083F9CA415}">
  <dimension ref="A1:E5"/>
  <sheetViews>
    <sheetView workbookViewId="0">
      <selection activeCell="A4" sqref="A4:A5"/>
    </sheetView>
  </sheetViews>
  <sheetFormatPr defaultRowHeight="15" x14ac:dyDescent="0.25"/>
  <cols>
    <col min="1" max="1" width="10.140625" bestFit="1" customWidth="1"/>
    <col min="2" max="2" width="96.42578125" bestFit="1" customWidth="1"/>
    <col min="3" max="3" width="57.7109375" customWidth="1"/>
    <col min="4" max="4" width="91.140625" bestFit="1" customWidth="1"/>
    <col min="5" max="5" width="123.85546875" bestFit="1" customWidth="1"/>
  </cols>
  <sheetData>
    <row r="1" spans="1:5" x14ac:dyDescent="0.25">
      <c r="A1" t="s">
        <v>7</v>
      </c>
      <c r="B1" t="s">
        <v>6</v>
      </c>
      <c r="C1" t="s">
        <v>8</v>
      </c>
      <c r="D1" t="str">
        <f>CONCATENATE(B1,"- Marca: ",C1)</f>
        <v>MANGUITO PROTORK C/ POLEGAR  (PAR) - TAM UNICO (PRETO)- Marca: Protork</v>
      </c>
      <c r="E1" t="str">
        <f>CONCATENATE(B1," - Código: ",A1," Marca: ",C1)</f>
        <v>MANGUITO PROTORK C/ POLEGAR  (PAR) - TAM UNICO (PRETO) - Código: DMX10002 Marca: Protork</v>
      </c>
    </row>
    <row r="2" spans="1:5" x14ac:dyDescent="0.25">
      <c r="A2" t="s">
        <v>4</v>
      </c>
      <c r="B2" t="s">
        <v>20</v>
      </c>
      <c r="C2" t="s">
        <v>5</v>
      </c>
      <c r="D2" t="str">
        <f t="shared" ref="D2:D5" si="0">CONCATENATE(B2,"- Marca: ",C2)</f>
        <v>GUIDAO S/ SUPORTE P/ PESO TITAN 160/CARGO 160/FAN 160 2016/START 160 2016- Marca: Cromoforte</v>
      </c>
      <c r="E2" t="str">
        <f t="shared" ref="E2:E5" si="1">CONCATENATE(B2," - Código: ",A2," Marca: ",C2)</f>
        <v>GUIDAO S/ SUPORTE P/ PESO TITAN 160/CARGO 160/FAN 160 2016/START 160 2016 - Código: DMX10001 Marca: Cromoforte</v>
      </c>
    </row>
    <row r="3" spans="1:5" x14ac:dyDescent="0.25">
      <c r="A3" t="s">
        <v>2</v>
      </c>
      <c r="B3" t="s">
        <v>21</v>
      </c>
      <c r="C3" t="s">
        <v>3</v>
      </c>
      <c r="D3" t="str">
        <f t="shared" si="0"/>
        <v>GUIDAO C/ SUPORTE P/ PESO TITAN 160/CARGO 160/FAN 160 2016/START 160 2016~- Marca: Gemoto</v>
      </c>
      <c r="E3" t="str">
        <f t="shared" si="1"/>
        <v>GUIDAO C/ SUPORTE P/ PESO TITAN 160/CARGO 160/FAN 160 2016/START 160 2016~ - Código: DMX10000 Marca: Gemoto</v>
      </c>
    </row>
    <row r="4" spans="1:5" x14ac:dyDescent="0.25">
      <c r="A4" t="s">
        <v>25</v>
      </c>
      <c r="B4" t="s">
        <v>23</v>
      </c>
      <c r="C4" t="s">
        <v>8</v>
      </c>
      <c r="D4" t="str">
        <f t="shared" si="0"/>
        <v>VISEIRA PRO TORK NEW LIBERTY 3/NEW ATOMIC (FUME) (ORIGINAL)- Marca: Protork</v>
      </c>
      <c r="E4" t="str">
        <f t="shared" si="1"/>
        <v>VISEIRA PRO TORK NEW LIBERTY 3/NEW ATOMIC (FUME) (ORIGINAL) - Código: DMX10004 Marca: Protork</v>
      </c>
    </row>
    <row r="5" spans="1:5" x14ac:dyDescent="0.25">
      <c r="A5" t="s">
        <v>26</v>
      </c>
      <c r="B5" t="s">
        <v>24</v>
      </c>
      <c r="C5" t="s">
        <v>8</v>
      </c>
      <c r="D5" t="str">
        <f t="shared" si="0"/>
        <v>VISEIRA PRO TORK NEW LIBERTY 3/NEW ATOMIC (CRISTAL)  (ORIGINAL)- Marca: Protork</v>
      </c>
      <c r="E5" t="str">
        <f t="shared" si="1"/>
        <v>VISEIRA PRO TORK NEW LIBERTY 3/NEW ATOMIC (CRISTAL)  (ORIGINAL) - Código: DMX10003 Marca: Protork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 produtos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Damascena</dc:creator>
  <cp:lastModifiedBy>Wesley Damascena</cp:lastModifiedBy>
  <dcterms:created xsi:type="dcterms:W3CDTF">2025-07-29T12:20:44Z</dcterms:created>
  <dcterms:modified xsi:type="dcterms:W3CDTF">2025-07-29T21:00:31Z</dcterms:modified>
</cp:coreProperties>
</file>