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7f4f56a3912e4/Documentos/Visão Relatorios/planilhas/"/>
    </mc:Choice>
  </mc:AlternateContent>
  <xr:revisionPtr revIDLastSave="634" documentId="8_{3EE6006E-91F8-4D3F-9186-2F4146C9DA71}" xr6:coauthVersionLast="47" xr6:coauthVersionMax="47" xr10:uidLastSave="{646DC669-A436-4E34-9E0B-0B678E5549F3}"/>
  <bookViews>
    <workbookView xWindow="-108" yWindow="-108" windowWidth="23256" windowHeight="12456" xr2:uid="{8430E3A7-A574-491A-BD76-57EEAA33242E}"/>
  </bookViews>
  <sheets>
    <sheet name="Vendas Totais" sheetId="4" r:id="rId1"/>
    <sheet name="Dinamica Vendas" sheetId="8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6" i="4" l="1"/>
  <c r="K292" i="4"/>
  <c r="K244" i="4"/>
  <c r="K254" i="4"/>
  <c r="K275" i="4"/>
  <c r="K273" i="4"/>
  <c r="K277" i="4"/>
  <c r="K132" i="4"/>
  <c r="K131" i="4"/>
  <c r="K140" i="4"/>
  <c r="K221" i="4"/>
  <c r="K219" i="4"/>
  <c r="K108" i="4"/>
  <c r="K104" i="4"/>
  <c r="K43" i="4"/>
  <c r="K52" i="4"/>
  <c r="K44" i="4"/>
  <c r="K45" i="4"/>
  <c r="K46" i="4"/>
  <c r="K47" i="4"/>
  <c r="K40" i="4"/>
  <c r="K48" i="4"/>
  <c r="K54" i="4"/>
  <c r="K53" i="4"/>
  <c r="K49" i="4"/>
  <c r="K57" i="4"/>
  <c r="K50" i="4"/>
  <c r="K41" i="4"/>
  <c r="K60" i="4"/>
  <c r="K59" i="4"/>
  <c r="K61" i="4"/>
  <c r="K62" i="4"/>
  <c r="K58" i="4"/>
  <c r="K71" i="4"/>
  <c r="K65" i="4"/>
  <c r="K72" i="4"/>
  <c r="K68" i="4"/>
  <c r="K69" i="4"/>
  <c r="K66" i="4"/>
  <c r="K64" i="4"/>
  <c r="K63" i="4"/>
  <c r="K67" i="4"/>
  <c r="K70" i="4"/>
  <c r="K73" i="4"/>
  <c r="K74" i="4"/>
  <c r="K76" i="4"/>
  <c r="K79" i="4"/>
  <c r="K80" i="4"/>
  <c r="K77" i="4"/>
  <c r="K78" i="4"/>
  <c r="K75" i="4"/>
  <c r="K81" i="4"/>
  <c r="K84" i="4"/>
  <c r="K82" i="4"/>
  <c r="K83" i="4"/>
  <c r="K86" i="4"/>
  <c r="K87" i="4"/>
  <c r="K85" i="4"/>
  <c r="K91" i="4"/>
  <c r="K92" i="4"/>
  <c r="K94" i="4"/>
  <c r="K93" i="4"/>
  <c r="K88" i="4"/>
  <c r="K90" i="4"/>
  <c r="K89" i="4"/>
  <c r="K105" i="4"/>
  <c r="K100" i="4"/>
  <c r="K107" i="4"/>
  <c r="K95" i="4"/>
  <c r="K103" i="4"/>
  <c r="K98" i="4"/>
  <c r="K102" i="4"/>
  <c r="K96" i="4"/>
  <c r="K97" i="4"/>
  <c r="K99" i="4"/>
  <c r="K106" i="4"/>
  <c r="K101" i="4"/>
  <c r="K240" i="4"/>
  <c r="K239" i="4"/>
  <c r="K238" i="4"/>
  <c r="K237" i="4"/>
  <c r="K236" i="4"/>
  <c r="K234" i="4"/>
  <c r="K235" i="4"/>
  <c r="K233" i="4"/>
  <c r="K232" i="4"/>
  <c r="K229" i="4"/>
  <c r="K231" i="4"/>
  <c r="K230" i="4"/>
  <c r="K228" i="4"/>
  <c r="K212" i="4"/>
  <c r="K216" i="4"/>
  <c r="K209" i="4"/>
  <c r="K208" i="4"/>
  <c r="K224" i="4"/>
  <c r="K227" i="4"/>
  <c r="K213" i="4"/>
  <c r="K215" i="4"/>
  <c r="K205" i="4"/>
  <c r="K225" i="4"/>
  <c r="K226" i="4"/>
  <c r="K211" i="4"/>
  <c r="K207" i="4"/>
  <c r="K210" i="4"/>
  <c r="K214" i="4"/>
  <c r="K206" i="4"/>
  <c r="K204" i="4"/>
  <c r="K217" i="4"/>
  <c r="K220" i="4"/>
  <c r="K218" i="4"/>
  <c r="K222" i="4"/>
  <c r="K223" i="4"/>
  <c r="K198" i="4"/>
  <c r="K196" i="4"/>
  <c r="K197" i="4"/>
  <c r="K202" i="4"/>
  <c r="K201" i="4"/>
  <c r="K199" i="4"/>
  <c r="K203" i="4"/>
  <c r="K200" i="4"/>
  <c r="K176" i="4"/>
  <c r="K185" i="4"/>
  <c r="K165" i="4"/>
  <c r="K169" i="4"/>
  <c r="K173" i="4"/>
  <c r="K174" i="4"/>
  <c r="K186" i="4"/>
  <c r="K179" i="4"/>
  <c r="K180" i="4"/>
  <c r="K182" i="4"/>
  <c r="K170" i="4"/>
  <c r="K183" i="4"/>
  <c r="K184" i="4"/>
  <c r="K188" i="4"/>
  <c r="K164" i="4"/>
  <c r="K194" i="4"/>
  <c r="K166" i="4"/>
  <c r="K195" i="4"/>
  <c r="K171" i="4"/>
  <c r="K168" i="4"/>
  <c r="K191" i="4"/>
  <c r="K163" i="4"/>
  <c r="K172" i="4"/>
  <c r="K187" i="4"/>
  <c r="K181" i="4"/>
  <c r="K178" i="4"/>
  <c r="K175" i="4"/>
  <c r="K167" i="4"/>
  <c r="K192" i="4"/>
  <c r="K177" i="4"/>
  <c r="K190" i="4"/>
  <c r="K189" i="4"/>
  <c r="K193" i="4"/>
  <c r="K149" i="4"/>
  <c r="K138" i="4"/>
  <c r="K159" i="4"/>
  <c r="K155" i="4"/>
  <c r="K144" i="4"/>
  <c r="K160" i="4"/>
  <c r="K158" i="4"/>
  <c r="K143" i="4"/>
  <c r="K148" i="4"/>
  <c r="K141" i="4"/>
  <c r="K153" i="4"/>
  <c r="K137" i="4"/>
  <c r="K150" i="4"/>
  <c r="K154" i="4"/>
  <c r="K135" i="4"/>
  <c r="K161" i="4"/>
  <c r="K156" i="4"/>
  <c r="K152" i="4"/>
  <c r="K136" i="4"/>
  <c r="K147" i="4"/>
  <c r="K151" i="4"/>
  <c r="K145" i="4"/>
  <c r="K139" i="4"/>
  <c r="K142" i="4"/>
  <c r="K162" i="4"/>
  <c r="K157" i="4"/>
  <c r="K146" i="4"/>
  <c r="K133" i="4"/>
  <c r="K134" i="4"/>
  <c r="K129" i="4"/>
  <c r="K130" i="4"/>
  <c r="K121" i="4"/>
  <c r="K116" i="4"/>
  <c r="K126" i="4"/>
  <c r="K124" i="4"/>
  <c r="K119" i="4"/>
  <c r="K127" i="4"/>
  <c r="K123" i="4"/>
  <c r="K117" i="4"/>
  <c r="K128" i="4"/>
  <c r="K125" i="4"/>
  <c r="K115" i="4"/>
  <c r="K118" i="4"/>
  <c r="K122" i="4"/>
  <c r="K120" i="4"/>
  <c r="K109" i="4"/>
  <c r="K111" i="4"/>
  <c r="K112" i="4"/>
  <c r="K113" i="4"/>
  <c r="K110" i="4"/>
  <c r="K114" i="4"/>
  <c r="K286" i="4"/>
  <c r="K288" i="4"/>
  <c r="K287" i="4"/>
  <c r="K285" i="4"/>
  <c r="K280" i="4"/>
  <c r="K281" i="4"/>
  <c r="K283" i="4"/>
  <c r="K284" i="4"/>
  <c r="K282" i="4"/>
  <c r="K279" i="4"/>
  <c r="K278" i="4"/>
  <c r="K276" i="4"/>
  <c r="K274" i="4"/>
  <c r="K271" i="4"/>
  <c r="K272" i="4"/>
  <c r="K265" i="4"/>
  <c r="K264" i="4"/>
  <c r="K268" i="4"/>
  <c r="K267" i="4"/>
  <c r="K262" i="4"/>
  <c r="K261" i="4"/>
  <c r="K266" i="4"/>
  <c r="K270" i="4"/>
  <c r="K269" i="4"/>
  <c r="K263" i="4"/>
  <c r="K260" i="4"/>
  <c r="K258" i="4"/>
  <c r="K259" i="4"/>
  <c r="K253" i="4"/>
  <c r="K257" i="4"/>
  <c r="K252" i="4"/>
  <c r="K255" i="4"/>
  <c r="K251" i="4"/>
  <c r="K256" i="4"/>
  <c r="K250" i="4"/>
  <c r="K249" i="4"/>
  <c r="K248" i="4"/>
  <c r="K246" i="4"/>
  <c r="K247" i="4"/>
  <c r="K245" i="4"/>
  <c r="K243" i="4"/>
  <c r="K242" i="4"/>
  <c r="K241" i="4"/>
  <c r="K289" i="4"/>
  <c r="K290" i="4"/>
  <c r="K291" i="4"/>
  <c r="K293" i="4"/>
  <c r="K295" i="4"/>
  <c r="K294" i="4"/>
  <c r="K297" i="4"/>
  <c r="K296" i="4"/>
  <c r="K298" i="4"/>
  <c r="K299" i="4"/>
  <c r="K301" i="4"/>
  <c r="K300" i="4"/>
  <c r="K302" i="4"/>
  <c r="K303" i="4"/>
  <c r="K304" i="4"/>
  <c r="K305" i="4"/>
  <c r="K42" i="4"/>
  <c r="K31" i="4"/>
  <c r="K32" i="4"/>
  <c r="K39" i="4"/>
  <c r="K36" i="4"/>
  <c r="K37" i="4"/>
  <c r="K38" i="4"/>
  <c r="K35" i="4"/>
  <c r="K51" i="4"/>
  <c r="K55" i="4"/>
  <c r="K56" i="4"/>
  <c r="K33" i="4"/>
  <c r="K28" i="4"/>
  <c r="K30" i="4"/>
  <c r="K8" i="4"/>
  <c r="K21" i="4"/>
  <c r="K24" i="4"/>
  <c r="K20" i="4"/>
  <c r="K18" i="4"/>
  <c r="K3" i="4"/>
  <c r="K5" i="4"/>
  <c r="K4" i="4"/>
  <c r="K6" i="4"/>
  <c r="K10" i="4"/>
  <c r="K12" i="4"/>
  <c r="K11" i="4"/>
  <c r="K9" i="4"/>
  <c r="K7" i="4"/>
  <c r="K13" i="4"/>
  <c r="K14" i="4"/>
  <c r="K15" i="4"/>
  <c r="K16" i="4"/>
  <c r="K17" i="4"/>
  <c r="K19" i="4"/>
  <c r="K23" i="4"/>
  <c r="K22" i="4"/>
  <c r="K25" i="4"/>
  <c r="K26" i="4"/>
  <c r="K27" i="4"/>
  <c r="K29" i="4"/>
  <c r="K34" i="4"/>
  <c r="K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Wesley Facanali</author>
  </authors>
  <commentList>
    <comment ref="R29" authorId="0" shapeId="0" xr:uid="{BB56C0D6-1234-4B54-AC0B-EB3014E6A896}">
      <text>
        <r>
          <rPr>
            <b/>
            <sz val="9"/>
            <color indexed="81"/>
            <rFont val="Segoe UI"/>
            <family val="2"/>
          </rPr>
          <t>Wesley Facanali:</t>
        </r>
        <r>
          <rPr>
            <sz val="9"/>
            <color indexed="81"/>
            <rFont val="Segoe UI"/>
            <family val="2"/>
          </rPr>
          <t xml:space="preserve">
ão</t>
        </r>
      </text>
    </comment>
  </commentList>
</comments>
</file>

<file path=xl/sharedStrings.xml><?xml version="1.0" encoding="utf-8"?>
<sst xmlns="http://schemas.openxmlformats.org/spreadsheetml/2006/main" count="3399" uniqueCount="208">
  <si>
    <t>Residencial</t>
  </si>
  <si>
    <t xml:space="preserve">Jurandry </t>
  </si>
  <si>
    <t>Karine</t>
  </si>
  <si>
    <t>Alpha300</t>
  </si>
  <si>
    <t xml:space="preserve">Wal </t>
  </si>
  <si>
    <t>4D Imoveis</t>
  </si>
  <si>
    <t>South Beach</t>
  </si>
  <si>
    <t xml:space="preserve">Imobiliária </t>
  </si>
  <si>
    <t>Corretor</t>
  </si>
  <si>
    <t>Jurandry</t>
  </si>
  <si>
    <t>Wal</t>
  </si>
  <si>
    <t>Manoel</t>
  </si>
  <si>
    <t>Loren</t>
  </si>
  <si>
    <t>Claudia</t>
  </si>
  <si>
    <t>Denis</t>
  </si>
  <si>
    <t>Elias</t>
  </si>
  <si>
    <t xml:space="preserve">Lucas </t>
  </si>
  <si>
    <t>Chrysty</t>
  </si>
  <si>
    <t>Lucas</t>
  </si>
  <si>
    <t xml:space="preserve">Daniel </t>
  </si>
  <si>
    <t>Visão</t>
  </si>
  <si>
    <t>Eduardo</t>
  </si>
  <si>
    <t>Andreia</t>
  </si>
  <si>
    <t>Decio</t>
  </si>
  <si>
    <t>Diego</t>
  </si>
  <si>
    <t>André</t>
  </si>
  <si>
    <t>Raimundo</t>
  </si>
  <si>
    <t>Barros</t>
  </si>
  <si>
    <t>Heder</t>
  </si>
  <si>
    <t>Kni</t>
  </si>
  <si>
    <t>AlphaImoob</t>
  </si>
  <si>
    <t>Data</t>
  </si>
  <si>
    <t>Cristiano</t>
  </si>
  <si>
    <t>José Mangeilton</t>
  </si>
  <si>
    <t>Juca</t>
  </si>
  <si>
    <t>Miura</t>
  </si>
  <si>
    <t>Jan</t>
  </si>
  <si>
    <t>Jucas</t>
  </si>
  <si>
    <t>Localização</t>
  </si>
  <si>
    <t>Plano Construtor</t>
  </si>
  <si>
    <t>Pós- Plano Construtor</t>
  </si>
  <si>
    <t>Quadra</t>
  </si>
  <si>
    <t>Lote</t>
  </si>
  <si>
    <t>Preço</t>
  </si>
  <si>
    <t>Metragem</t>
  </si>
  <si>
    <t>M²</t>
  </si>
  <si>
    <t>Nascimento</t>
  </si>
  <si>
    <t>Plano</t>
  </si>
  <si>
    <t>Profissão</t>
  </si>
  <si>
    <t>G</t>
  </si>
  <si>
    <t>Bancario</t>
  </si>
  <si>
    <t>Asa Sul</t>
  </si>
  <si>
    <t>Estado Civil</t>
  </si>
  <si>
    <t>Administrador de Empresa</t>
  </si>
  <si>
    <t>Casado</t>
  </si>
  <si>
    <t>Distrato</t>
  </si>
  <si>
    <t xml:space="preserve">Não </t>
  </si>
  <si>
    <t>Periodo</t>
  </si>
  <si>
    <t>H</t>
  </si>
  <si>
    <t>Cruzeiro</t>
  </si>
  <si>
    <t>Divorciado</t>
  </si>
  <si>
    <t>Bancário(a)</t>
  </si>
  <si>
    <t>S</t>
  </si>
  <si>
    <t>Solteiro</t>
  </si>
  <si>
    <t>Advogado(a)</t>
  </si>
  <si>
    <t>E</t>
  </si>
  <si>
    <t>U</t>
  </si>
  <si>
    <t>Jardim Botânico</t>
  </si>
  <si>
    <t>Médico</t>
  </si>
  <si>
    <t>F</t>
  </si>
  <si>
    <t>Águas Claras</t>
  </si>
  <si>
    <t>P</t>
  </si>
  <si>
    <t>Militar</t>
  </si>
  <si>
    <t xml:space="preserve">B </t>
  </si>
  <si>
    <t>Alphaville</t>
  </si>
  <si>
    <t>Jornalista</t>
  </si>
  <si>
    <t>Á Vista</t>
  </si>
  <si>
    <t>Auditor Fiscal</t>
  </si>
  <si>
    <t>Goiânia</t>
  </si>
  <si>
    <t xml:space="preserve">D </t>
  </si>
  <si>
    <t>Servidor Publico</t>
  </si>
  <si>
    <t xml:space="preserve">I </t>
  </si>
  <si>
    <t>Park Way</t>
  </si>
  <si>
    <t>Empresário(a)</t>
  </si>
  <si>
    <t xml:space="preserve">Y </t>
  </si>
  <si>
    <t>Engenheiro(a)</t>
  </si>
  <si>
    <t>Asa Norte</t>
  </si>
  <si>
    <t>Mangueiral</t>
  </si>
  <si>
    <t>Q</t>
  </si>
  <si>
    <t xml:space="preserve">E </t>
  </si>
  <si>
    <t>Lago Norte</t>
  </si>
  <si>
    <t>Músico</t>
  </si>
  <si>
    <t>O</t>
  </si>
  <si>
    <t>R</t>
  </si>
  <si>
    <t>Taguatinga</t>
  </si>
  <si>
    <t>Florianópolis</t>
  </si>
  <si>
    <t>Programador</t>
  </si>
  <si>
    <t>Valparaíso de Goiás</t>
  </si>
  <si>
    <t>Santa Maria</t>
  </si>
  <si>
    <t>Candangolândia</t>
  </si>
  <si>
    <t>36x</t>
  </si>
  <si>
    <t>Entrada</t>
  </si>
  <si>
    <t>-</t>
  </si>
  <si>
    <t>1x</t>
  </si>
  <si>
    <t>Autônomo</t>
  </si>
  <si>
    <t>Vicente Pires</t>
  </si>
  <si>
    <t>2x</t>
  </si>
  <si>
    <t xml:space="preserve">W </t>
  </si>
  <si>
    <t>M</t>
  </si>
  <si>
    <t>Noroeste</t>
  </si>
  <si>
    <t>3x</t>
  </si>
  <si>
    <t>V</t>
  </si>
  <si>
    <t>Rio de Janeiro</t>
  </si>
  <si>
    <t>Artista</t>
  </si>
  <si>
    <t xml:space="preserve">V </t>
  </si>
  <si>
    <t>1X</t>
  </si>
  <si>
    <t>Recisão - Problema na Unidade</t>
  </si>
  <si>
    <t>Contador</t>
  </si>
  <si>
    <t>Ceilandia</t>
  </si>
  <si>
    <t>36X</t>
  </si>
  <si>
    <t>Guará</t>
  </si>
  <si>
    <t>A</t>
  </si>
  <si>
    <t>Analista</t>
  </si>
  <si>
    <t>Samambaia</t>
  </si>
  <si>
    <t>X</t>
  </si>
  <si>
    <t>Aposentado(a)</t>
  </si>
  <si>
    <t>Viúvo(a)</t>
  </si>
  <si>
    <t>Y</t>
  </si>
  <si>
    <t>L</t>
  </si>
  <si>
    <t>K</t>
  </si>
  <si>
    <t>4x</t>
  </si>
  <si>
    <t>Lago Sul</t>
  </si>
  <si>
    <t>T</t>
  </si>
  <si>
    <t>D</t>
  </si>
  <si>
    <t>Economista</t>
  </si>
  <si>
    <t>São Paulo</t>
  </si>
  <si>
    <t>Professora</t>
  </si>
  <si>
    <t>Sim</t>
  </si>
  <si>
    <t>À Vista</t>
  </si>
  <si>
    <t>Cidade Ocidental</t>
  </si>
  <si>
    <t xml:space="preserve">R </t>
  </si>
  <si>
    <t>5x</t>
  </si>
  <si>
    <t>J</t>
  </si>
  <si>
    <t>I</t>
  </si>
  <si>
    <t>Riacho Fundo</t>
  </si>
  <si>
    <t>Assistente Social</t>
  </si>
  <si>
    <t>N</t>
  </si>
  <si>
    <t>24x</t>
  </si>
  <si>
    <t>W</t>
  </si>
  <si>
    <t xml:space="preserve">24x </t>
  </si>
  <si>
    <t>Rio Branco</t>
  </si>
  <si>
    <t>Senador</t>
  </si>
  <si>
    <t xml:space="preserve">Empresário(a) </t>
  </si>
  <si>
    <t>Agente</t>
  </si>
  <si>
    <t>Atuário</t>
  </si>
  <si>
    <t>Paranoá</t>
  </si>
  <si>
    <t>Lapidador</t>
  </si>
  <si>
    <t>48x</t>
  </si>
  <si>
    <t>Plano Consturot</t>
  </si>
  <si>
    <t>Minas Gerais</t>
  </si>
  <si>
    <t>Sudoeste</t>
  </si>
  <si>
    <t>Cessão</t>
  </si>
  <si>
    <t xml:space="preserve">N </t>
  </si>
  <si>
    <t>Luziânia</t>
  </si>
  <si>
    <t>Assesor</t>
  </si>
  <si>
    <t>5X</t>
  </si>
  <si>
    <t>Gama</t>
  </si>
  <si>
    <t>Z</t>
  </si>
  <si>
    <t>Setor Hoteleiro</t>
  </si>
  <si>
    <t>Sobradinho</t>
  </si>
  <si>
    <t>Dentista</t>
  </si>
  <si>
    <t xml:space="preserve">5x </t>
  </si>
  <si>
    <t>Arquiteto</t>
  </si>
  <si>
    <t>Arniqueira</t>
  </si>
  <si>
    <t>Diplomata</t>
  </si>
  <si>
    <t>Palmas</t>
  </si>
  <si>
    <t>Farmacêutico(a)</t>
  </si>
  <si>
    <t>Piloto</t>
  </si>
  <si>
    <t>Santo Antonio</t>
  </si>
  <si>
    <t>Relações Públicas</t>
  </si>
  <si>
    <t>Granja do Torto</t>
  </si>
  <si>
    <t>94x</t>
  </si>
  <si>
    <t>Pastor</t>
  </si>
  <si>
    <t>Pré- Plano Construtor</t>
  </si>
  <si>
    <t>6x</t>
  </si>
  <si>
    <t>Itapoã</t>
  </si>
  <si>
    <t xml:space="preserve">Ouvidor </t>
  </si>
  <si>
    <t>12x</t>
  </si>
  <si>
    <t xml:space="preserve">T </t>
  </si>
  <si>
    <t>Octogonal</t>
  </si>
  <si>
    <t xml:space="preserve"> 06/10/1975 </t>
  </si>
  <si>
    <t>Planaltina</t>
  </si>
  <si>
    <t xml:space="preserve"> 30/11/1990</t>
  </si>
  <si>
    <t>C</t>
  </si>
  <si>
    <t>Biólogo(a)</t>
  </si>
  <si>
    <t>228x</t>
  </si>
  <si>
    <t>120x</t>
  </si>
  <si>
    <t>240x</t>
  </si>
  <si>
    <t>Construção</t>
  </si>
  <si>
    <t>Casa</t>
  </si>
  <si>
    <t>Construindo</t>
  </si>
  <si>
    <t>Sem Construção</t>
  </si>
  <si>
    <t>Total Geral</t>
  </si>
  <si>
    <t>VGV TOTAL</t>
  </si>
  <si>
    <t>Imobiliárias</t>
  </si>
  <si>
    <t>(Tudo)</t>
  </si>
  <si>
    <t>Ano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</si>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</sst>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/>
    <xf numFmtId="164" fontId="13" fillId="0" borderId="1" xfId="0" applyNumberFormat="1" applyFont="1" applyBorder="1"/>
    <xf numFmtId="0" fontId="14" fillId="4" borderId="1" xfId="0" applyFont="1" applyFill="1" applyBorder="1" applyAlignment="1">
      <alignment horizontal="left"/>
    </xf>
    <xf numFmtId="164" fontId="14" fillId="4" borderId="1" xfId="0" applyNumberFormat="1" applyFont="1" applyFill="1" applyBorder="1"/>
    <xf numFmtId="164" fontId="15" fillId="0" borderId="1" xfId="0" applyNumberFormat="1" applyFont="1" applyBorder="1"/>
    <xf numFmtId="164" fontId="15" fillId="4" borderId="1" xfId="0" applyNumberFormat="1" applyFont="1" applyFill="1" applyBorder="1"/>
    <xf numFmtId="0" fontId="5" fillId="5" borderId="1" xfId="0" applyFont="1" applyFill="1" applyBorder="1"/>
  </cellXfs>
  <cellStyles count="1">
    <cellStyle name="Normal" xfId="0" builtinId="0"/>
  </cellStyles>
  <dxfs count="86">
    <dxf>
      <font>
        <color theme="1"/>
      </font>
    </dxf>
    <dxf>
      <font>
        <sz val="12"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font>
        <b/>
      </font>
    </dxf>
    <dxf>
      <font>
        <color theme="9" tint="-0.499984740745262"/>
      </font>
    </dxf>
    <dxf>
      <font>
        <color theme="9" tint="-0.499984740745262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 tint="-0.499984740745262"/>
        </patternFill>
      </fill>
    </dxf>
    <dxf>
      <font>
        <sz val="12"/>
      </font>
    </dxf>
    <dxf>
      <font>
        <b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ley Facanali" refreshedDate="45119.438486689818" createdVersion="8" refreshedVersion="8" minRefreshableVersion="3" recordCount="305" xr:uid="{DB179A1E-9F38-43EB-BEF8-5A0FE96D35DA}">
  <cacheSource type="worksheet">
    <worksheetSource name="Tabela2"/>
  </cacheSource>
  <cacheFields count="19">
    <cacheField name="Data" numFmtId="14">
      <sharedItems containsSemiMixedTypes="0" containsNonDate="0" containsDate="1" containsString="0" minDate="2018-01-30T00:00:00" maxDate="2022-12-31T00:00:00"/>
    </cacheField>
    <cacheField name="Ano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Imobiliária " numFmtId="0">
      <sharedItems count="12">
        <s v="Jurandry "/>
        <s v="Karine"/>
        <s v="Alpha300"/>
        <s v="Wal "/>
        <s v="4D Imoveis"/>
        <s v="South Beach"/>
        <s v="Wal"/>
        <s v="Visão"/>
        <s v="Kni"/>
        <s v="AlphaImoob"/>
        <s v="Barros"/>
        <s v="Miura"/>
      </sharedItems>
    </cacheField>
    <cacheField name="Corretor" numFmtId="0">
      <sharedItems count="24">
        <s v="Jurandry"/>
        <s v="Karine"/>
        <s v="Denis"/>
        <s v="Claudia"/>
        <s v="Wal"/>
        <s v="Lucas "/>
        <s v="Elias"/>
        <s v="Manoel"/>
        <s v="Chrysty"/>
        <s v="Loren"/>
        <s v="Lucas"/>
        <s v="Decio"/>
        <s v="Eduardo"/>
        <s v="Daniel "/>
        <s v="Andreia"/>
        <s v="André"/>
        <s v="Diego"/>
        <s v="Heder"/>
        <s v="Raimundo"/>
        <s v="José Mangeilton"/>
        <s v="Cristiano"/>
        <s v="Juca"/>
        <s v="Jan"/>
        <s v="Jucas"/>
      </sharedItems>
    </cacheField>
    <cacheField name="Residencial" numFmtId="0">
      <sharedItems containsSemiMixedTypes="0" containsString="0" containsNumber="1" containsInteger="1" minValue="1" maxValue="2" count="2">
        <n v="1"/>
        <n v="2"/>
      </sharedItems>
    </cacheField>
    <cacheField name="Quadra" numFmtId="0">
      <sharedItems/>
    </cacheField>
    <cacheField name="Lote" numFmtId="0">
      <sharedItems containsSemiMixedTypes="0" containsString="0" containsNumber="1" containsInteger="1" minValue="1" maxValue="34"/>
    </cacheField>
    <cacheField name="Construção" numFmtId="0">
      <sharedItems/>
    </cacheField>
    <cacheField name="Preço" numFmtId="4">
      <sharedItems containsSemiMixedTypes="0" containsString="0" containsNumber="1" minValue="171760" maxValue="603205.17000000004"/>
    </cacheField>
    <cacheField name="Metragem" numFmtId="0">
      <sharedItems containsSemiMixedTypes="0" containsString="0" containsNumber="1" minValue="451.44" maxValue="1160.01"/>
    </cacheField>
    <cacheField name="M²" numFmtId="2">
      <sharedItems containsMixedTypes="1" containsNumber="1" minValue="1.0474260307483527" maxValue="1174.6652609959142"/>
    </cacheField>
    <cacheField name="Entrada" numFmtId="0">
      <sharedItems/>
    </cacheField>
    <cacheField name="Plano" numFmtId="0">
      <sharedItems/>
    </cacheField>
    <cacheField name="Localização" numFmtId="0">
      <sharedItems count="40">
        <s v="Asa Sul"/>
        <s v="Cruzeiro"/>
        <s v="Jardim Botânico"/>
        <s v="Águas Claras"/>
        <s v="Park Way"/>
        <s v="Alphaville"/>
        <s v="Goiânia"/>
        <s v="Asa Norte"/>
        <s v="Mangueiral"/>
        <s v="Lago Norte"/>
        <s v="Taguatinga"/>
        <s v="Santa Maria"/>
        <s v="Florianópolis"/>
        <s v="Valparaíso de Goiás"/>
        <s v="Candangolândia"/>
        <s v="Vicente Pires"/>
        <s v="Noroeste"/>
        <s v="Ceilandia"/>
        <s v="Rio de Janeiro"/>
        <s v="Samambaia"/>
        <s v="Guará"/>
        <s v="Lago Sul"/>
        <s v="Cidade Ocidental"/>
        <s v="São Paulo"/>
        <s v="Riacho Fundo"/>
        <s v="Rio Branco"/>
        <s v="Paranoá"/>
        <s v="Sudoeste"/>
        <s v="Granja do Torto"/>
        <s v="Santo Antonio"/>
        <s v="Minas Gerais"/>
        <s v="Sobradinho"/>
        <s v="Palmas"/>
        <s v="Arniqueira"/>
        <s v="Gama"/>
        <s v="Setor Hoteleiro"/>
        <s v="Luziânia"/>
        <s v="Planaltina"/>
        <s v="Octogonal"/>
        <s v="Itapoã"/>
      </sharedItems>
    </cacheField>
    <cacheField name="Nascimento" numFmtId="14">
      <sharedItems containsDate="1" containsMixedTypes="1" minDate="1944-05-11T00:00:00" maxDate="2010-08-21T00:00:00"/>
    </cacheField>
    <cacheField name="Profissão" numFmtId="0">
      <sharedItems/>
    </cacheField>
    <cacheField name="Estado Civil" numFmtId="0">
      <sharedItems count="4">
        <s v="Casado"/>
        <s v="Divorciado"/>
        <s v="Solteiro"/>
        <s v="Viúvo(a)"/>
      </sharedItems>
    </cacheField>
    <cacheField name="Distrato" numFmtId="0">
      <sharedItems/>
    </cacheField>
    <cacheField name="Perio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d v="2022-12-30T00:00:00"/>
    <x v="0"/>
    <x v="0"/>
    <x v="0"/>
    <x v="0"/>
    <s v="G"/>
    <n v="27"/>
    <s v="Sem Construção"/>
    <n v="274045"/>
    <n v="548.09"/>
    <n v="499.99999999999994"/>
    <s v="1x"/>
    <s v="Bancario"/>
    <x v="0"/>
    <d v="1977-04-17T00:00:00"/>
    <s v="Administrador de Empresa"/>
    <x v="0"/>
    <s v="Não "/>
    <s v="Pós- Plano Construtor"/>
  </r>
  <r>
    <d v="2022-11-30T00:00:00"/>
    <x v="0"/>
    <x v="1"/>
    <x v="1"/>
    <x v="0"/>
    <s v="H"/>
    <n v="4"/>
    <s v="Construindo"/>
    <n v="389932.74"/>
    <n v="631.47"/>
    <n v="617.50002375409758"/>
    <s v="3x"/>
    <s v="Bancario"/>
    <x v="1"/>
    <d v="1968-05-18T00:00:00"/>
    <s v="Bancário(a)"/>
    <x v="1"/>
    <s v="Não "/>
    <s v="Pós- Plano Construtor"/>
  </r>
  <r>
    <d v="2022-10-30T00:00:00"/>
    <x v="0"/>
    <x v="2"/>
    <x v="2"/>
    <x v="0"/>
    <s v="E"/>
    <n v="22"/>
    <s v="Sem Construção"/>
    <n v="274550"/>
    <n v="549.1"/>
    <n v="500"/>
    <s v="2x"/>
    <s v="Bancario"/>
    <x v="2"/>
    <d v="1965-10-06T00:00:00"/>
    <s v="Médico"/>
    <x v="1"/>
    <s v="Não "/>
    <s v="Pós- Plano Construtor"/>
  </r>
  <r>
    <d v="2022-10-30T00:00:00"/>
    <x v="0"/>
    <x v="2"/>
    <x v="3"/>
    <x v="0"/>
    <s v="S"/>
    <n v="31"/>
    <s v="Sem Construção"/>
    <n v="371448.24"/>
    <n v="675.36"/>
    <n v="550.00035536602695"/>
    <s v="3x"/>
    <s v="48x"/>
    <x v="0"/>
    <d v="1972-04-17T00:00:00"/>
    <s v="Advogado(a)"/>
    <x v="2"/>
    <s v="Não "/>
    <s v="Pós- Plano Construtor"/>
  </r>
  <r>
    <d v="2022-09-30T00:00:00"/>
    <x v="0"/>
    <x v="3"/>
    <x v="4"/>
    <x v="1"/>
    <s v="F"/>
    <n v="27"/>
    <s v="Sem Construção"/>
    <n v="266740.01"/>
    <n v="533.48"/>
    <n v="500.00001874484519"/>
    <s v="3x"/>
    <s v="Bancario"/>
    <x v="3"/>
    <d v="1974-04-12T00:00:00"/>
    <s v="Médico"/>
    <x v="0"/>
    <s v="Não "/>
    <s v="Pós- Plano Construtor"/>
  </r>
  <r>
    <d v="2022-09-30T00:00:00"/>
    <x v="0"/>
    <x v="3"/>
    <x v="5"/>
    <x v="1"/>
    <s v="I "/>
    <n v="7"/>
    <s v="Construindo"/>
    <n v="226010"/>
    <n v="452.02"/>
    <n v="500"/>
    <s v="4x"/>
    <s v="Bancario"/>
    <x v="4"/>
    <d v="1981-02-06T00:00:00"/>
    <s v="Empresário(a)"/>
    <x v="0"/>
    <s v="Não "/>
    <s v="Pós- Plano Construtor"/>
  </r>
  <r>
    <d v="2022-09-30T00:00:00"/>
    <x v="0"/>
    <x v="2"/>
    <x v="6"/>
    <x v="0"/>
    <s v="B "/>
    <n v="27"/>
    <s v="Sem Construção"/>
    <n v="321750"/>
    <n v="585"/>
    <n v="550"/>
    <s v="5x"/>
    <s v="48x"/>
    <x v="5"/>
    <d v="1995-09-28T00:00:00"/>
    <s v="Jornalista"/>
    <x v="2"/>
    <s v="Não "/>
    <s v="Pós- Plano Construtor"/>
  </r>
  <r>
    <d v="2022-09-30T00:00:00"/>
    <x v="0"/>
    <x v="2"/>
    <x v="2"/>
    <x v="0"/>
    <s v="D "/>
    <n v="19"/>
    <s v="Sem Construção"/>
    <n v="273054.99"/>
    <n v="546.11"/>
    <n v="499.99998168867074"/>
    <s v="-"/>
    <s v="Á Vista"/>
    <x v="5"/>
    <d v="1982-09-06T00:00:00"/>
    <s v="Servidor Publico"/>
    <x v="1"/>
    <s v="Não "/>
    <s v="Pós- Plano Construtor"/>
  </r>
  <r>
    <d v="2022-09-30T00:00:00"/>
    <x v="0"/>
    <x v="2"/>
    <x v="6"/>
    <x v="1"/>
    <s v="P"/>
    <n v="3"/>
    <s v="Sem Construção"/>
    <n v="244710"/>
    <n v="489.42"/>
    <n v="500"/>
    <s v="1x"/>
    <s v="Bancario"/>
    <x v="0"/>
    <d v="1965-11-15T00:00:00"/>
    <s v="Militar"/>
    <x v="0"/>
    <s v="Não "/>
    <s v="Pós- Plano Construtor"/>
  </r>
  <r>
    <d v="2022-09-30T00:00:00"/>
    <x v="0"/>
    <x v="2"/>
    <x v="3"/>
    <x v="0"/>
    <s v="G"/>
    <n v="12"/>
    <s v="Construindo"/>
    <n v="281020"/>
    <n v="562.04"/>
    <n v="500.00000000000006"/>
    <s v="-"/>
    <s v="Á Vista"/>
    <x v="6"/>
    <d v="1958-10-17T00:00:00"/>
    <s v="Auditor Fiscal"/>
    <x v="0"/>
    <s v="Não "/>
    <s v="Pós- Plano Construtor"/>
  </r>
  <r>
    <d v="2022-09-30T00:00:00"/>
    <x v="0"/>
    <x v="4"/>
    <x v="7"/>
    <x v="0"/>
    <s v="U"/>
    <n v="4"/>
    <s v="Sem Construção"/>
    <n v="301260"/>
    <n v="602.52"/>
    <n v="500"/>
    <s v="1x"/>
    <s v="Bancario"/>
    <x v="0"/>
    <d v="1986-11-07T00:00:00"/>
    <s v="Médico"/>
    <x v="0"/>
    <s v="Não "/>
    <s v="Pós- Plano Construtor"/>
  </r>
  <r>
    <d v="2022-09-30T00:00:00"/>
    <x v="0"/>
    <x v="3"/>
    <x v="8"/>
    <x v="0"/>
    <s v="Y "/>
    <n v="16"/>
    <s v="Sem Construção"/>
    <n v="346108.76"/>
    <n v="560.5"/>
    <n v="617.50001784121321"/>
    <s v="1x"/>
    <s v="Bancario"/>
    <x v="7"/>
    <d v="1996-05-13T00:00:00"/>
    <s v="Engenheiro(a)"/>
    <x v="2"/>
    <s v="Não "/>
    <s v="Pós- Plano Construtor"/>
  </r>
  <r>
    <d v="2022-08-30T00:00:00"/>
    <x v="0"/>
    <x v="5"/>
    <x v="9"/>
    <x v="0"/>
    <s v="S"/>
    <n v="15"/>
    <s v="Sem Construção"/>
    <n v="423826.08"/>
    <n v="686.36"/>
    <n v="617.49822250713908"/>
    <s v="1x"/>
    <s v="Bancario"/>
    <x v="1"/>
    <d v="1984-05-25T00:00:00"/>
    <s v="Médico"/>
    <x v="0"/>
    <s v="Não "/>
    <s v="Pós- Plano Construtor"/>
  </r>
  <r>
    <d v="2022-08-30T00:00:00"/>
    <x v="0"/>
    <x v="2"/>
    <x v="2"/>
    <x v="0"/>
    <s v="Y "/>
    <n v="10"/>
    <s v="Sem Construção"/>
    <n v="465490.64"/>
    <n v="716.14"/>
    <n v="649.99949730499623"/>
    <s v="5x"/>
    <s v="36x"/>
    <x v="8"/>
    <d v="1995-07-07T00:00:00"/>
    <s v="Empresário(a)"/>
    <x v="2"/>
    <s v="Não "/>
    <s v="Pós- Plano Construtor"/>
  </r>
  <r>
    <d v="2022-07-30T00:00:00"/>
    <x v="0"/>
    <x v="2"/>
    <x v="2"/>
    <x v="1"/>
    <s v="F"/>
    <n v="23"/>
    <s v="Sem Construção"/>
    <n v="313172"/>
    <n v="481.8"/>
    <n v="650.00415110004144"/>
    <s v="4x"/>
    <s v="36x"/>
    <x v="3"/>
    <d v="1984-02-26T00:00:00"/>
    <s v="Empresário(a)"/>
    <x v="1"/>
    <s v="Não "/>
    <s v="Pós- Plano Construtor"/>
  </r>
  <r>
    <d v="2022-06-30T00:00:00"/>
    <x v="0"/>
    <x v="2"/>
    <x v="2"/>
    <x v="0"/>
    <s v="Q"/>
    <n v="10"/>
    <s v="Sem Construção"/>
    <n v="320864.5"/>
    <n v="583.39"/>
    <n v="550"/>
    <s v="1x"/>
    <s v="Bancario"/>
    <x v="7"/>
    <d v="1972-09-08T00:00:00"/>
    <s v="Militar"/>
    <x v="0"/>
    <s v="Não "/>
    <s v="Pós- Plano Construtor"/>
  </r>
  <r>
    <d v="2022-05-30T00:00:00"/>
    <x v="0"/>
    <x v="2"/>
    <x v="6"/>
    <x v="0"/>
    <s v="E "/>
    <n v="18"/>
    <s v="Sem Construção"/>
    <n v="345480"/>
    <n v="575.79999999999995"/>
    <n v="600"/>
    <s v="3x"/>
    <s v="48x"/>
    <x v="9"/>
    <d v="1950-04-12T00:00:00"/>
    <s v="Músico"/>
    <x v="0"/>
    <s v="Não "/>
    <s v="Pós- Plano Construtor"/>
  </r>
  <r>
    <d v="2022-05-30T00:00:00"/>
    <x v="0"/>
    <x v="3"/>
    <x v="4"/>
    <x v="1"/>
    <s v="O"/>
    <n v="7"/>
    <s v="Sem Construção"/>
    <n v="262636"/>
    <n v="477.52"/>
    <n v="550"/>
    <s v="1x"/>
    <s v="Bancario"/>
    <x v="2"/>
    <d v="1993-04-20T00:00:00"/>
    <s v="Médico"/>
    <x v="0"/>
    <s v="Não "/>
    <s v="Pós- Plano Construtor"/>
  </r>
  <r>
    <d v="2022-05-30T00:00:00"/>
    <x v="0"/>
    <x v="2"/>
    <x v="6"/>
    <x v="0"/>
    <s v="R"/>
    <n v="9"/>
    <s v="Sem Construção"/>
    <n v="343961.99"/>
    <n v="573.27"/>
    <n v="599.99998255621256"/>
    <s v="3x"/>
    <s v="48x"/>
    <x v="10"/>
    <d v="1985-06-11T00:00:00"/>
    <s v="Empresário(a)"/>
    <x v="0"/>
    <s v="Não "/>
    <s v="Pós- Plano Construtor"/>
  </r>
  <r>
    <d v="2022-03-30T00:00:00"/>
    <x v="0"/>
    <x v="2"/>
    <x v="2"/>
    <x v="1"/>
    <s v="F"/>
    <n v="24"/>
    <s v="Sem Construção"/>
    <n v="264880"/>
    <n v="481.6"/>
    <n v="550"/>
    <s v="-"/>
    <s v="Á Vista"/>
    <x v="0"/>
    <d v="1973-05-04T00:00:00"/>
    <s v="Administrador de Empresa"/>
    <x v="0"/>
    <s v="Não "/>
    <s v="Pós- Plano Construtor"/>
  </r>
  <r>
    <d v="2022-03-30T00:00:00"/>
    <x v="0"/>
    <x v="3"/>
    <x v="8"/>
    <x v="0"/>
    <s v="P"/>
    <n v="17"/>
    <s v="Sem Construção"/>
    <n v="332986.5"/>
    <n v="605.42999999999995"/>
    <n v="550"/>
    <s v="2x"/>
    <s v="Bancario"/>
    <x v="11"/>
    <d v="1991-10-06T00:00:00"/>
    <s v="Engenheiro(a)"/>
    <x v="0"/>
    <s v="Não "/>
    <s v="Pós- Plano Construtor"/>
  </r>
  <r>
    <d v="2022-03-30T00:00:00"/>
    <x v="0"/>
    <x v="2"/>
    <x v="2"/>
    <x v="0"/>
    <s v="R"/>
    <n v="15"/>
    <s v="Construindo"/>
    <n v="319478.5"/>
    <n v="580.87"/>
    <n v="550"/>
    <s v="2x"/>
    <s v="Bancario"/>
    <x v="12"/>
    <d v="1986-11-05T00:00:00"/>
    <s v="Programador"/>
    <x v="2"/>
    <s v="Não "/>
    <s v="Pós- Plano Construtor"/>
  </r>
  <r>
    <d v="2022-03-30T00:00:00"/>
    <x v="0"/>
    <x v="2"/>
    <x v="2"/>
    <x v="1"/>
    <s v="U"/>
    <n v="21"/>
    <s v="Sem Construção"/>
    <n v="254314.5"/>
    <n v="462.39"/>
    <n v="550"/>
    <s v="-"/>
    <s v="Á Vista"/>
    <x v="13"/>
    <d v="1956-12-05T00:00:00"/>
    <s v="Servidor Publico"/>
    <x v="0"/>
    <s v="Não "/>
    <s v="Pós- Plano Construtor"/>
  </r>
  <r>
    <d v="2022-01-30T00:00:00"/>
    <x v="0"/>
    <x v="2"/>
    <x v="6"/>
    <x v="1"/>
    <s v="R"/>
    <n v="18"/>
    <s v="Sem Construção"/>
    <n v="274686"/>
    <n v="457.81"/>
    <n v="600"/>
    <s v="3x"/>
    <s v="36x"/>
    <x v="2"/>
    <d v="1980-10-17T00:00:00"/>
    <s v="Servidor Publico"/>
    <x v="0"/>
    <s v="Não "/>
    <s v="Pós- Plano Construtor"/>
  </r>
  <r>
    <d v="2021-12-30T00:00:00"/>
    <x v="1"/>
    <x v="2"/>
    <x v="2"/>
    <x v="0"/>
    <s v="Y "/>
    <n v="13"/>
    <s v="Sem Construção"/>
    <n v="335711.72"/>
    <n v="559.52"/>
    <n v="599.99949957106082"/>
    <s v="1x"/>
    <s v="36x"/>
    <x v="4"/>
    <d v="1975-08-27T00:00:00"/>
    <s v="Médico"/>
    <x v="0"/>
    <s v="Não "/>
    <s v="Pós- Plano Construtor"/>
  </r>
  <r>
    <d v="2021-11-30T00:00:00"/>
    <x v="1"/>
    <x v="2"/>
    <x v="6"/>
    <x v="1"/>
    <s v="F"/>
    <n v="13"/>
    <s v="Construindo"/>
    <n v="257190.99"/>
    <n v="467.62"/>
    <n v="549.99997861511486"/>
    <s v="3x"/>
    <s v="36x"/>
    <x v="14"/>
    <d v="1978-05-06T00:00:00"/>
    <s v="Empresário(a)"/>
    <x v="1"/>
    <s v="Não "/>
    <s v="Pós- Plano Construtor"/>
  </r>
  <r>
    <d v="2021-11-30T00:00:00"/>
    <x v="1"/>
    <x v="6"/>
    <x v="4"/>
    <x v="1"/>
    <s v="M"/>
    <n v="12"/>
    <s v="Sem Construção"/>
    <n v="300404.5"/>
    <n v="546.19000000000005"/>
    <n v="550"/>
    <s v="2x"/>
    <s v="Bancario"/>
    <x v="5"/>
    <d v="1979-04-30T00:00:00"/>
    <s v="Empresário(a) "/>
    <x v="0"/>
    <s v="Não "/>
    <s v="Pós- Plano Construtor"/>
  </r>
  <r>
    <d v="2021-11-30T00:00:00"/>
    <x v="1"/>
    <x v="2"/>
    <x v="2"/>
    <x v="1"/>
    <s v="O"/>
    <n v="16"/>
    <s v="Casa"/>
    <n v="274873.5"/>
    <n v="499.77"/>
    <n v="550"/>
    <s v="1x"/>
    <s v="Bancario"/>
    <x v="15"/>
    <d v="1967-02-13T00:00:00"/>
    <s v="Autônomo"/>
    <x v="2"/>
    <s v="Não "/>
    <s v="Pós- Plano Construtor"/>
  </r>
  <r>
    <d v="2021-11-30T00:00:00"/>
    <x v="1"/>
    <x v="2"/>
    <x v="2"/>
    <x v="0"/>
    <s v="P"/>
    <n v="13"/>
    <s v="Sem Construção"/>
    <n v="332860"/>
    <n v="605.20000000000005"/>
    <n v="550"/>
    <s v="1x"/>
    <s v="Bancario"/>
    <x v="3"/>
    <d v="1980-12-16T00:00:00"/>
    <s v="Administrador de Empresa"/>
    <x v="0"/>
    <s v="Não "/>
    <s v="Pós- Plano Construtor"/>
  </r>
  <r>
    <d v="2021-11-30T00:00:00"/>
    <x v="1"/>
    <x v="2"/>
    <x v="6"/>
    <x v="0"/>
    <s v="R"/>
    <n v="20"/>
    <s v="Sem Construção"/>
    <n v="328272.71999999997"/>
    <n v="596.86"/>
    <n v="549.99953087826282"/>
    <s v="1x"/>
    <s v="36x"/>
    <x v="16"/>
    <d v="1971-07-12T00:00:00"/>
    <s v="Servidor Publico"/>
    <x v="0"/>
    <s v="Não "/>
    <s v="Pós- Plano Construtor"/>
  </r>
  <r>
    <d v="2021-11-30T00:00:00"/>
    <x v="1"/>
    <x v="2"/>
    <x v="6"/>
    <x v="0"/>
    <s v="R"/>
    <n v="21"/>
    <s v="Sem Construção"/>
    <n v="320023.32"/>
    <n v="581.86"/>
    <n v="550.00054996047163"/>
    <s v="3x"/>
    <s v="36x"/>
    <x v="3"/>
    <d v="1989-02-17T00:00:00"/>
    <s v="Empresário(a)"/>
    <x v="1"/>
    <s v="Não "/>
    <s v="Pós- Plano Construtor"/>
  </r>
  <r>
    <d v="2021-11-30T00:00:00"/>
    <x v="1"/>
    <x v="1"/>
    <x v="1"/>
    <x v="0"/>
    <s v="W "/>
    <n v="10"/>
    <s v="Construindo"/>
    <n v="285525"/>
    <n v="571.04999999999995"/>
    <n v="500.00000000000006"/>
    <s v="-"/>
    <s v="Á Vista"/>
    <x v="7"/>
    <d v="1984-08-01T00:00:00"/>
    <s v="Programador"/>
    <x v="0"/>
    <s v="Não "/>
    <s v="Pós- Plano Construtor"/>
  </r>
  <r>
    <d v="2021-11-30T00:00:00"/>
    <x v="1"/>
    <x v="2"/>
    <x v="2"/>
    <x v="0"/>
    <s v="Y "/>
    <n v="3"/>
    <s v="Sem Construção"/>
    <n v="334460.5"/>
    <n v="608.11"/>
    <n v="550"/>
    <s v="1x"/>
    <s v="Bancario"/>
    <x v="1"/>
    <d v="1978-04-18T00:00:00"/>
    <s v="Programador"/>
    <x v="1"/>
    <s v="Não "/>
    <s v="Pós- Plano Construtor"/>
  </r>
  <r>
    <d v="2021-10-30T00:00:00"/>
    <x v="1"/>
    <x v="2"/>
    <x v="6"/>
    <x v="0"/>
    <s v="B "/>
    <n v="23"/>
    <s v="Sem Construção"/>
    <n v="322360.5"/>
    <n v="586.11"/>
    <n v="550"/>
    <s v="3x"/>
    <s v="36x"/>
    <x v="17"/>
    <d v="2002-05-25T00:00:00"/>
    <s v="Empresário(a)"/>
    <x v="2"/>
    <s v="Não "/>
    <s v="Pós- Plano Construtor"/>
  </r>
  <r>
    <d v="2021-10-30T00:00:00"/>
    <x v="1"/>
    <x v="2"/>
    <x v="6"/>
    <x v="0"/>
    <s v="R"/>
    <n v="24"/>
    <s v="Sem Construção"/>
    <n v="319462"/>
    <n v="580.84"/>
    <n v="550"/>
    <s v="3x"/>
    <s v="36x"/>
    <x v="2"/>
    <d v="1985-11-20T00:00:00"/>
    <s v="Artista"/>
    <x v="2"/>
    <s v="Não "/>
    <s v="Pós- Plano Construtor"/>
  </r>
  <r>
    <d v="2021-10-30T00:00:00"/>
    <x v="1"/>
    <x v="6"/>
    <x v="10"/>
    <x v="0"/>
    <s v="V "/>
    <n v="3"/>
    <s v="Sem Construção"/>
    <n v="334037"/>
    <n v="607.34"/>
    <n v="550"/>
    <s v="1x"/>
    <s v="Bancario"/>
    <x v="0"/>
    <d v="1985-02-01T00:00:00"/>
    <s v="Engenheiro(a)"/>
    <x v="2"/>
    <s v="Recisão - Problema na Unidade"/>
    <s v="Pós- Plano Construtor"/>
  </r>
  <r>
    <d v="2021-10-30T00:00:00"/>
    <x v="1"/>
    <x v="6"/>
    <x v="10"/>
    <x v="0"/>
    <s v="Y "/>
    <n v="1"/>
    <s v="Sem Construção"/>
    <n v="376931.5"/>
    <n v="685.33"/>
    <n v="550"/>
    <s v="1x"/>
    <s v="Bancario"/>
    <x v="3"/>
    <d v="1987-08-08T00:00:00"/>
    <s v="Contador"/>
    <x v="0"/>
    <s v="Não "/>
    <s v="Pós- Plano Construtor"/>
  </r>
  <r>
    <d v="2021-10-30T00:00:00"/>
    <x v="1"/>
    <x v="6"/>
    <x v="8"/>
    <x v="1"/>
    <s v="V"/>
    <n v="8"/>
    <s v="Sem Construção"/>
    <n v="228340"/>
    <n v="456.68"/>
    <n v="500"/>
    <s v="-"/>
    <s v="Á Vista"/>
    <x v="18"/>
    <d v="1944-06-19T00:00:00"/>
    <s v="Advogado(a)"/>
    <x v="0"/>
    <s v="Não "/>
    <s v="Pós- Plano Construtor"/>
  </r>
  <r>
    <d v="2021-09-30T00:00:00"/>
    <x v="1"/>
    <x v="1"/>
    <x v="1"/>
    <x v="0"/>
    <s v="A"/>
    <n v="14"/>
    <s v="Sem Construção"/>
    <n v="310830"/>
    <n v="621.66"/>
    <n v="500"/>
    <s v="1x"/>
    <s v="Bancario"/>
    <x v="19"/>
    <d v="1984-09-06T00:00:00"/>
    <s v="Analista"/>
    <x v="0"/>
    <s v="Não "/>
    <s v="Pós- Plano Construtor"/>
  </r>
  <r>
    <d v="2021-09-30T00:00:00"/>
    <x v="1"/>
    <x v="2"/>
    <x v="2"/>
    <x v="1"/>
    <s v="G"/>
    <n v="7"/>
    <s v="Construindo"/>
    <n v="243220.38"/>
    <n v="486.44"/>
    <n v="500.00078118575777"/>
    <s v="3x"/>
    <s v="36x"/>
    <x v="3"/>
    <d v="1993-08-19T00:00:00"/>
    <s v="Empresário(a)"/>
    <x v="0"/>
    <s v="Não "/>
    <s v="Pós- Plano Construtor"/>
  </r>
  <r>
    <d v="2021-09-30T00:00:00"/>
    <x v="1"/>
    <x v="7"/>
    <x v="11"/>
    <x v="0"/>
    <s v="B "/>
    <n v="20"/>
    <s v="Sem Construção"/>
    <n v="282995"/>
    <n v="565.99"/>
    <n v="500"/>
    <s v="1x"/>
    <s v="36x"/>
    <x v="10"/>
    <d v="1977-02-18T00:00:00"/>
    <s v="Empresário(a)"/>
    <x v="1"/>
    <s v="Não "/>
    <s v="Pós- Plano Construtor"/>
  </r>
  <r>
    <d v="2021-09-30T00:00:00"/>
    <x v="1"/>
    <x v="6"/>
    <x v="8"/>
    <x v="0"/>
    <s v="B "/>
    <n v="22"/>
    <s v="Sem Construção"/>
    <n v="282754.84000000003"/>
    <n v="565.51"/>
    <n v="499.9997170695479"/>
    <s v="1x"/>
    <s v="36x"/>
    <x v="9"/>
    <d v="1947-11-03T00:00:00"/>
    <s v="Aposentado(a)"/>
    <x v="3"/>
    <s v="Não "/>
    <s v="Pós- Plano Construtor"/>
  </r>
  <r>
    <d v="2021-09-30T00:00:00"/>
    <x v="1"/>
    <x v="6"/>
    <x v="12"/>
    <x v="0"/>
    <s v="B "/>
    <n v="24"/>
    <s v="Sem Construção"/>
    <n v="292500"/>
    <n v="585"/>
    <n v="500"/>
    <s v="1x"/>
    <s v="36x"/>
    <x v="20"/>
    <d v="1968-01-07T00:00:00"/>
    <s v="Advogado(a)"/>
    <x v="0"/>
    <s v="Não "/>
    <s v="Pós- Plano Construtor"/>
  </r>
  <r>
    <d v="2021-09-30T00:00:00"/>
    <x v="1"/>
    <x v="6"/>
    <x v="12"/>
    <x v="0"/>
    <s v="B "/>
    <n v="25"/>
    <s v="Sem Construção"/>
    <n v="292500"/>
    <n v="585"/>
    <n v="500"/>
    <s v="1x"/>
    <s v="36x"/>
    <x v="20"/>
    <d v="1968-01-07T00:00:00"/>
    <s v="Advogado(a)"/>
    <x v="0"/>
    <s v="Não "/>
    <s v="Pós- Plano Construtor"/>
  </r>
  <r>
    <d v="2021-09-30T00:00:00"/>
    <x v="1"/>
    <x v="6"/>
    <x v="12"/>
    <x v="0"/>
    <s v="B "/>
    <n v="26"/>
    <s v="Sem Construção"/>
    <n v="292500"/>
    <n v="585"/>
    <n v="500"/>
    <s v="1x"/>
    <s v="36x"/>
    <x v="20"/>
    <d v="1968-01-07T00:00:00"/>
    <s v="Advogado(a)"/>
    <x v="0"/>
    <s v="Não "/>
    <s v="Pós- Plano Construtor"/>
  </r>
  <r>
    <d v="2021-09-30T00:00:00"/>
    <x v="1"/>
    <x v="2"/>
    <x v="2"/>
    <x v="0"/>
    <s v="E "/>
    <n v="3"/>
    <s v="Sem Construção"/>
    <n v="252684"/>
    <n v="561.52"/>
    <n v="450"/>
    <s v="-"/>
    <s v="Á Vista"/>
    <x v="5"/>
    <d v="1986-01-21T00:00:00"/>
    <s v="Servidor Publico"/>
    <x v="0"/>
    <s v="Não "/>
    <s v="Pós- Plano Construtor"/>
  </r>
  <r>
    <d v="2021-09-30T00:00:00"/>
    <x v="1"/>
    <x v="6"/>
    <x v="4"/>
    <x v="0"/>
    <s v="M"/>
    <n v="7"/>
    <s v="Sem Construção"/>
    <n v="270000"/>
    <n v="600"/>
    <n v="450"/>
    <s v="-"/>
    <s v="Á Vista"/>
    <x v="5"/>
    <d v="1978-03-03T00:00:00"/>
    <s v="Empresário(a)"/>
    <x v="0"/>
    <s v="Não "/>
    <s v="Pós- Plano Construtor"/>
  </r>
  <r>
    <d v="2021-09-30T00:00:00"/>
    <x v="1"/>
    <x v="6"/>
    <x v="4"/>
    <x v="0"/>
    <s v="O"/>
    <n v="7"/>
    <s v="Sem Construção"/>
    <n v="252450"/>
    <n v="561"/>
    <n v="450"/>
    <s v="-"/>
    <s v="Á Vista"/>
    <x v="0"/>
    <d v="1965-11-29T00:00:00"/>
    <s v="Bancário(a)"/>
    <x v="0"/>
    <s v="Não "/>
    <s v="Pós- Plano Construtor"/>
  </r>
  <r>
    <d v="2021-09-30T00:00:00"/>
    <x v="1"/>
    <x v="6"/>
    <x v="12"/>
    <x v="0"/>
    <s v="O"/>
    <n v="11"/>
    <s v="Sem Construção"/>
    <n v="252450"/>
    <n v="561"/>
    <n v="450"/>
    <s v="-"/>
    <s v="Á Vista"/>
    <x v="7"/>
    <d v="1967-05-21T00:00:00"/>
    <s v="Bancário(a)"/>
    <x v="0"/>
    <s v="Não "/>
    <s v="Pós- Plano Construtor"/>
  </r>
  <r>
    <d v="2021-09-30T00:00:00"/>
    <x v="1"/>
    <x v="1"/>
    <x v="13"/>
    <x v="0"/>
    <s v="R"/>
    <n v="22"/>
    <s v="Construindo"/>
    <n v="261562.5"/>
    <n v="581.25"/>
    <n v="450"/>
    <s v="-"/>
    <s v="Á Vista"/>
    <x v="3"/>
    <d v="1958-08-12T00:00:00"/>
    <s v="Jornalista"/>
    <x v="1"/>
    <s v="Não "/>
    <s v="Pós- Plano Construtor"/>
  </r>
  <r>
    <d v="2021-09-30T00:00:00"/>
    <x v="1"/>
    <x v="6"/>
    <x v="8"/>
    <x v="0"/>
    <s v="W "/>
    <n v="12"/>
    <s v="Sem Construção"/>
    <n v="256972.5"/>
    <n v="571.04999999999995"/>
    <n v="450.00000000000006"/>
    <s v="-"/>
    <s v="Á Vista"/>
    <x v="9"/>
    <d v="1978-03-23T00:00:00"/>
    <s v="Administrador de Empresa"/>
    <x v="2"/>
    <s v="Não "/>
    <s v="Pós- Plano Construtor"/>
  </r>
  <r>
    <d v="2021-09-30T00:00:00"/>
    <x v="1"/>
    <x v="1"/>
    <x v="14"/>
    <x v="0"/>
    <s v="X"/>
    <n v="2"/>
    <s v="Sem Construção"/>
    <n v="252760.6"/>
    <n v="561.69000000000005"/>
    <n v="450.00017803414693"/>
    <s v="-"/>
    <s v="Á Vista"/>
    <x v="1"/>
    <d v="1962-10-06T00:00:00"/>
    <s v="Aposentado(a)"/>
    <x v="2"/>
    <s v="Não "/>
    <s v="Pós- Plano Construtor"/>
  </r>
  <r>
    <d v="2021-09-30T00:00:00"/>
    <x v="1"/>
    <x v="6"/>
    <x v="8"/>
    <x v="0"/>
    <s v="Y "/>
    <n v="5"/>
    <s v="Sem Construção"/>
    <n v="259029"/>
    <n v="575.62"/>
    <n v="450"/>
    <s v="-"/>
    <s v="Á Vista"/>
    <x v="7"/>
    <d v="1994-12-10T00:00:00"/>
    <s v="Empresário(a)"/>
    <x v="2"/>
    <s v="Não "/>
    <s v="Pós- Plano Construtor"/>
  </r>
  <r>
    <d v="2021-09-30T00:00:00"/>
    <x v="1"/>
    <x v="1"/>
    <x v="1"/>
    <x v="1"/>
    <s v="V"/>
    <n v="25"/>
    <s v="Construindo"/>
    <n v="209529"/>
    <n v="465.62"/>
    <n v="450"/>
    <s v="-"/>
    <s v="Á Vista"/>
    <x v="3"/>
    <d v="1985-10-18T00:00:00"/>
    <s v="Servidor Publico"/>
    <x v="2"/>
    <s v="Não "/>
    <s v="Pós- Plano Construtor"/>
  </r>
  <r>
    <d v="2021-09-30T00:00:00"/>
    <x v="1"/>
    <x v="1"/>
    <x v="14"/>
    <x v="1"/>
    <s v="V"/>
    <n v="6"/>
    <s v="Sem Construção"/>
    <n v="228419.92"/>
    <n v="456.84"/>
    <n v="499.9998248839857"/>
    <s v="1x"/>
    <s v="36x"/>
    <x v="7"/>
    <d v="1972-11-08T00:00:00"/>
    <s v="Empresário(a)"/>
    <x v="0"/>
    <s v="Não "/>
    <s v="Pós- Plano Construtor"/>
  </r>
  <r>
    <d v="2021-09-30T00:00:00"/>
    <x v="1"/>
    <x v="1"/>
    <x v="1"/>
    <x v="1"/>
    <s v="V"/>
    <n v="4"/>
    <s v="Sem Construção"/>
    <n v="204889.5"/>
    <n v="455.31"/>
    <n v="450"/>
    <s v="-"/>
    <s v="Á Vista"/>
    <x v="3"/>
    <d v="1984-08-31T00:00:00"/>
    <s v="Servidor Publico"/>
    <x v="0"/>
    <s v="Não "/>
    <s v="Pós- Plano Construtor"/>
  </r>
  <r>
    <d v="2021-08-30T00:00:00"/>
    <x v="1"/>
    <x v="1"/>
    <x v="14"/>
    <x v="0"/>
    <s v="B "/>
    <n v="18"/>
    <s v="Construindo"/>
    <n v="283385"/>
    <n v="566.77"/>
    <n v="500"/>
    <s v="1x"/>
    <s v="Bancario"/>
    <x v="3"/>
    <d v="1983-10-06T00:00:00"/>
    <s v="Bancário(a)"/>
    <x v="0"/>
    <s v="Não "/>
    <s v="Pós- Plano Construtor"/>
  </r>
  <r>
    <d v="2021-08-30T00:00:00"/>
    <x v="1"/>
    <x v="2"/>
    <x v="2"/>
    <x v="0"/>
    <s v="K"/>
    <n v="3"/>
    <s v="Sem Construção"/>
    <n v="285023.98"/>
    <n v="570"/>
    <e v="#REF!"/>
    <s v="4x"/>
    <s v="36x"/>
    <x v="21"/>
    <d v="1949-09-29T00:00:00"/>
    <s v="Aposentado(a)"/>
    <x v="3"/>
    <s v="Não "/>
    <s v="Pós- Plano Construtor"/>
  </r>
  <r>
    <d v="2021-08-30T00:00:00"/>
    <x v="1"/>
    <x v="6"/>
    <x v="8"/>
    <x v="0"/>
    <s v="O"/>
    <n v="10"/>
    <s v="Sem Construção"/>
    <n v="280500"/>
    <n v="561"/>
    <n v="500"/>
    <s v="1x"/>
    <s v="Bancario"/>
    <x v="18"/>
    <d v="1987-12-06T00:00:00"/>
    <s v="Militar"/>
    <x v="2"/>
    <s v="Não "/>
    <s v="Pós- Plano Construtor"/>
  </r>
  <r>
    <d v="2021-08-30T00:00:00"/>
    <x v="1"/>
    <x v="2"/>
    <x v="2"/>
    <x v="1"/>
    <s v="S"/>
    <n v="19"/>
    <s v="Sem Construção"/>
    <n v="231506"/>
    <n v="463.01"/>
    <n v="500.00215978056633"/>
    <s v="1x"/>
    <s v="Bancario"/>
    <x v="3"/>
    <d v="1989-04-07T00:00:00"/>
    <s v="Empresário(a)"/>
    <x v="2"/>
    <s v="Não "/>
    <s v="Pós- Plano Construtor"/>
  </r>
  <r>
    <d v="2021-08-30T00:00:00"/>
    <x v="1"/>
    <x v="2"/>
    <x v="2"/>
    <x v="1"/>
    <s v="S"/>
    <n v="24"/>
    <s v="Sem Construção"/>
    <n v="236320"/>
    <n v="472.64"/>
    <n v="500"/>
    <s v="-"/>
    <s v="Á Vista"/>
    <x v="3"/>
    <d v="1989-04-07T00:00:00"/>
    <s v="Empresário(a)"/>
    <x v="2"/>
    <s v="Não "/>
    <s v="Pós- Plano Construtor"/>
  </r>
  <r>
    <d v="2021-07-30T00:00:00"/>
    <x v="1"/>
    <x v="6"/>
    <x v="4"/>
    <x v="0"/>
    <s v="A"/>
    <n v="2"/>
    <s v="Construindo"/>
    <n v="249750"/>
    <n v="555"/>
    <n v="450"/>
    <s v="-"/>
    <s v="Á Vista"/>
    <x v="21"/>
    <d v="1944-05-11T00:00:00"/>
    <s v="Empresário(a)"/>
    <x v="0"/>
    <s v="Não "/>
    <s v="Pós- Plano Construtor"/>
  </r>
  <r>
    <d v="2021-07-30T00:00:00"/>
    <x v="1"/>
    <x v="6"/>
    <x v="4"/>
    <x v="0"/>
    <s v="A"/>
    <n v="3"/>
    <s v="Construindo"/>
    <n v="249750"/>
    <n v="555"/>
    <n v="450"/>
    <s v="-"/>
    <s v="À Vista"/>
    <x v="21"/>
    <d v="1944-05-11T00:00:00"/>
    <s v="Empresário(a)"/>
    <x v="0"/>
    <s v="Não "/>
    <s v="Pós- Plano Construtor"/>
  </r>
  <r>
    <d v="2021-07-30T00:00:00"/>
    <x v="1"/>
    <x v="2"/>
    <x v="6"/>
    <x v="1"/>
    <s v="D"/>
    <n v="5"/>
    <s v="Sem Construção"/>
    <n v="226265"/>
    <n v="452.53"/>
    <n v="500.00000000000006"/>
    <s v="1x"/>
    <s v="36x"/>
    <x v="16"/>
    <d v="1986-01-26T00:00:00"/>
    <s v="Economista"/>
    <x v="2"/>
    <s v="Não "/>
    <s v="Pós- Plano Construtor"/>
  </r>
  <r>
    <d v="2021-07-30T00:00:00"/>
    <x v="1"/>
    <x v="1"/>
    <x v="14"/>
    <x v="0"/>
    <s v="B "/>
    <n v="28"/>
    <s v="Sem Construção"/>
    <n v="316678.5"/>
    <n v="703.73"/>
    <n v="450"/>
    <s v="1x"/>
    <s v="Á Vista"/>
    <x v="10"/>
    <d v="1994-11-01T00:00:00"/>
    <s v="Engenheiro(a)"/>
    <x v="0"/>
    <s v="Não "/>
    <s v="Pós- Plano Construtor"/>
  </r>
  <r>
    <d v="2021-07-30T00:00:00"/>
    <x v="1"/>
    <x v="1"/>
    <x v="1"/>
    <x v="0"/>
    <s v="E "/>
    <n v="14"/>
    <s v="Sem Construção"/>
    <n v="250150.5"/>
    <n v="555.89"/>
    <n v="450"/>
    <s v="-"/>
    <s v="Á Vista"/>
    <x v="10"/>
    <d v="1980-02-25T00:00:00"/>
    <s v="Bancário(a)"/>
    <x v="0"/>
    <s v="Não "/>
    <s v="Pós- Plano Construtor"/>
  </r>
  <r>
    <d v="2021-07-30T00:00:00"/>
    <x v="1"/>
    <x v="7"/>
    <x v="11"/>
    <x v="0"/>
    <s v="P"/>
    <n v="14"/>
    <s v="Sem Construção"/>
    <n v="272367"/>
    <n v="605.26"/>
    <n v="450"/>
    <s v="-"/>
    <s v="À Vista"/>
    <x v="0"/>
    <d v="1987-07-24T00:00:00"/>
    <s v="Servidor Publico"/>
    <x v="0"/>
    <s v="Não "/>
    <s v="Pós- Plano Construtor"/>
  </r>
  <r>
    <d v="2021-07-30T00:00:00"/>
    <x v="1"/>
    <x v="2"/>
    <x v="6"/>
    <x v="0"/>
    <s v="R"/>
    <n v="23"/>
    <s v="Construindo"/>
    <n v="290455"/>
    <n v="580.91"/>
    <n v="500"/>
    <s v="1x"/>
    <s v="Bancario"/>
    <x v="22"/>
    <d v="1963-11-18T00:00:00"/>
    <s v="Empresário(a)"/>
    <x v="0"/>
    <s v="Não "/>
    <s v="Pós- Plano Construtor"/>
  </r>
  <r>
    <d v="2021-07-30T00:00:00"/>
    <x v="1"/>
    <x v="1"/>
    <x v="1"/>
    <x v="0"/>
    <s v="R "/>
    <n v="4"/>
    <s v="Sem Construção"/>
    <n v="257917.5"/>
    <n v="573.15"/>
    <n v="450"/>
    <s v="-"/>
    <s v="Á Vista"/>
    <x v="8"/>
    <d v="1984-03-09T00:00:00"/>
    <s v="Administrador de Empresa"/>
    <x v="2"/>
    <s v="Não "/>
    <s v="Pós- Plano Construtor"/>
  </r>
  <r>
    <d v="2021-07-30T00:00:00"/>
    <x v="1"/>
    <x v="2"/>
    <x v="6"/>
    <x v="1"/>
    <s v="T"/>
    <n v="21"/>
    <s v="Sem Construção"/>
    <n v="226275"/>
    <n v="452.55"/>
    <n v="500"/>
    <s v="4x"/>
    <s v="36x"/>
    <x v="3"/>
    <d v="1980-06-09T00:00:00"/>
    <s v="Médico"/>
    <x v="0"/>
    <s v="Sim"/>
    <s v="Pós- Plano Construtor"/>
  </r>
  <r>
    <d v="2021-07-30T00:00:00"/>
    <x v="1"/>
    <x v="2"/>
    <x v="6"/>
    <x v="1"/>
    <s v="T"/>
    <n v="22"/>
    <s v="Sem Construção"/>
    <n v="226260"/>
    <n v="452.52"/>
    <n v="500"/>
    <s v="4x"/>
    <s v="36x"/>
    <x v="23"/>
    <d v="1966-06-02T00:00:00"/>
    <s v="Professora"/>
    <x v="1"/>
    <s v="Sim"/>
    <s v="Pós- Plano Construtor"/>
  </r>
  <r>
    <d v="2021-06-30T00:00:00"/>
    <x v="1"/>
    <x v="2"/>
    <x v="2"/>
    <x v="0"/>
    <s v="F"/>
    <n v="22"/>
    <s v="Sem Construção"/>
    <n v="278679.67999999999"/>
    <n v="557.36"/>
    <n v="499.99942586479114"/>
    <s v="5x"/>
    <s v="36x"/>
    <x v="3"/>
    <d v="1975-10-01T00:00:00"/>
    <s v="Administrador de Empresa"/>
    <x v="1"/>
    <s v="Não "/>
    <s v="Pós- Plano Construtor"/>
  </r>
  <r>
    <d v="2021-06-30T00:00:00"/>
    <x v="1"/>
    <x v="2"/>
    <x v="2"/>
    <x v="0"/>
    <s v="R"/>
    <n v="5"/>
    <s v="Sem Construção"/>
    <n v="286317"/>
    <n v="572.61"/>
    <n v="500.02095667208044"/>
    <s v="1x"/>
    <s v="36x"/>
    <x v="15"/>
    <d v="1971-07-27T00:00:00"/>
    <s v="Empresário(a)"/>
    <x v="2"/>
    <s v="Não "/>
    <s v="Pós- Plano Construtor"/>
  </r>
  <r>
    <d v="2021-05-30T00:00:00"/>
    <x v="1"/>
    <x v="6"/>
    <x v="15"/>
    <x v="0"/>
    <s v="B "/>
    <n v="8"/>
    <s v="Sem Construção"/>
    <n v="284805"/>
    <n v="569.61"/>
    <n v="500"/>
    <s v="3x"/>
    <s v="Bancario"/>
    <x v="24"/>
    <d v="1973-03-07T00:00:00"/>
    <s v="Assistente Social"/>
    <x v="2"/>
    <s v="Não "/>
    <s v="Pós- Plano Construtor"/>
  </r>
  <r>
    <d v="2021-05-30T00:00:00"/>
    <x v="1"/>
    <x v="6"/>
    <x v="4"/>
    <x v="1"/>
    <s v="J"/>
    <n v="6"/>
    <s v="Sem Construção"/>
    <n v="232910"/>
    <n v="465.82"/>
    <n v="500"/>
    <s v="1x"/>
    <s v="Bancario"/>
    <x v="0"/>
    <d v="1979-01-06T00:00:00"/>
    <s v="Militar"/>
    <x v="0"/>
    <s v="Não "/>
    <s v="Pós- Plano Construtor"/>
  </r>
  <r>
    <d v="2021-05-30T00:00:00"/>
    <x v="1"/>
    <x v="2"/>
    <x v="2"/>
    <x v="1"/>
    <s v="J"/>
    <n v="2"/>
    <s v="Construindo"/>
    <n v="232830"/>
    <n v="465.66"/>
    <n v="500"/>
    <s v="1x"/>
    <s v="Bancario"/>
    <x v="20"/>
    <d v="1985-07-20T00:00:00"/>
    <s v="Bancário(a)"/>
    <x v="0"/>
    <s v="Não "/>
    <s v="Pós- Plano Construtor"/>
  </r>
  <r>
    <d v="2021-05-30T00:00:00"/>
    <x v="1"/>
    <x v="1"/>
    <x v="16"/>
    <x v="1"/>
    <s v="J"/>
    <n v="12"/>
    <s v="Construindo"/>
    <n v="232750"/>
    <n v="465.5"/>
    <n v="500"/>
    <s v="1x"/>
    <s v="Bancario"/>
    <x v="10"/>
    <d v="1980-01-20T00:00:00"/>
    <s v="Administrador de Empresa"/>
    <x v="1"/>
    <s v="Não "/>
    <s v="Pós- Plano Construtor"/>
  </r>
  <r>
    <d v="2021-05-30T00:00:00"/>
    <x v="1"/>
    <x v="2"/>
    <x v="2"/>
    <x v="0"/>
    <s v="I"/>
    <n v="3"/>
    <s v="Sem Construção"/>
    <n v="257553"/>
    <n v="572.34"/>
    <n v="450"/>
    <s v="-"/>
    <s v="Á Vista"/>
    <x v="0"/>
    <d v="1980-10-14T00:00:00"/>
    <s v="Militar"/>
    <x v="0"/>
    <s v="Não "/>
    <s v="Pós- Plano Construtor"/>
  </r>
  <r>
    <d v="2021-05-30T00:00:00"/>
    <x v="1"/>
    <x v="1"/>
    <x v="1"/>
    <x v="1"/>
    <s v="U"/>
    <n v="29"/>
    <s v="Sem Construção"/>
    <n v="226656"/>
    <n v="503.68"/>
    <n v="450"/>
    <s v="-"/>
    <s v="Á Vista"/>
    <x v="8"/>
    <d v="1984-03-09T00:00:00"/>
    <s v="Empresário(a)"/>
    <x v="2"/>
    <s v="Não "/>
    <s v="Pós- Plano Construtor"/>
  </r>
  <r>
    <d v="2021-04-30T00:00:00"/>
    <x v="1"/>
    <x v="1"/>
    <x v="14"/>
    <x v="1"/>
    <s v="L"/>
    <n v="5"/>
    <s v="Sem Construção"/>
    <n v="256155"/>
    <n v="512.30999999999995"/>
    <n v="500.00000000000006"/>
    <s v="1x"/>
    <s v="Bancario"/>
    <x v="1"/>
    <d v="1980-11-19T00:00:00"/>
    <s v="Médico"/>
    <x v="0"/>
    <s v="Não "/>
    <s v="Pós- Plano Construtor"/>
  </r>
  <r>
    <d v="2021-03-30T00:00:00"/>
    <x v="1"/>
    <x v="1"/>
    <x v="16"/>
    <x v="1"/>
    <s v="D"/>
    <n v="14"/>
    <s v="Construindo"/>
    <n v="226265"/>
    <n v="452.53"/>
    <n v="500.00000000000006"/>
    <s v="1x"/>
    <s v="Bancario"/>
    <x v="9"/>
    <d v="1964-03-01T00:00:00"/>
    <s v="Engenheiro(a)"/>
    <x v="0"/>
    <s v="Não "/>
    <s v="Pós- Plano Construtor"/>
  </r>
  <r>
    <d v="2021-03-30T00:00:00"/>
    <x v="1"/>
    <x v="1"/>
    <x v="14"/>
    <x v="1"/>
    <s v="F"/>
    <n v="16"/>
    <s v="Sem Construção"/>
    <n v="266614.96000000002"/>
    <n v="533.23"/>
    <n v="499.99992498546595"/>
    <s v="1x"/>
    <s v="36x"/>
    <x v="3"/>
    <d v="1989-04-21T00:00:00"/>
    <s v="Programador"/>
    <x v="0"/>
    <s v="Não "/>
    <s v="Pós- Plano Construtor"/>
  </r>
  <r>
    <d v="2021-03-30T00:00:00"/>
    <x v="1"/>
    <x v="6"/>
    <x v="4"/>
    <x v="1"/>
    <s v="N"/>
    <n v="13"/>
    <s v="Sem Construção"/>
    <n v="237185.08"/>
    <n v="474.37"/>
    <n v="500.00016864472877"/>
    <s v="1x"/>
    <s v="24x"/>
    <x v="3"/>
    <d v="1983-07-18T00:00:00"/>
    <s v="Servidor Publico"/>
    <x v="0"/>
    <s v="Não "/>
    <s v="Pós- Plano Construtor"/>
  </r>
  <r>
    <d v="2021-03-30T00:00:00"/>
    <x v="1"/>
    <x v="2"/>
    <x v="2"/>
    <x v="1"/>
    <s v="S"/>
    <n v="8"/>
    <s v="Construindo"/>
    <n v="232345"/>
    <n v="464.69"/>
    <n v="500"/>
    <s v="1x"/>
    <s v="Bancario"/>
    <x v="5"/>
    <d v="1983-07-22T00:00:00"/>
    <s v="Empresário(a) "/>
    <x v="0"/>
    <s v="Não "/>
    <s v="Pós- Plano Construtor"/>
  </r>
  <r>
    <d v="2021-03-30T00:00:00"/>
    <x v="1"/>
    <x v="1"/>
    <x v="1"/>
    <x v="0"/>
    <s v="V"/>
    <n v="5"/>
    <s v="Casa"/>
    <n v="273303"/>
    <n v="607.34"/>
    <n v="450"/>
    <s v="1x"/>
    <s v="Á Vista"/>
    <x v="1"/>
    <d v="1977-07-30T00:00:00"/>
    <s v="Empresário(a)"/>
    <x v="0"/>
    <s v="Não "/>
    <s v="Pós- Plano Construtor"/>
  </r>
  <r>
    <d v="2021-03-30T00:00:00"/>
    <x v="1"/>
    <x v="1"/>
    <x v="1"/>
    <x v="1"/>
    <s v="V"/>
    <n v="26"/>
    <s v="Construindo"/>
    <n v="256530"/>
    <n v="513.05999999999995"/>
    <n v="500.00000000000006"/>
    <s v="1x"/>
    <s v="24x "/>
    <x v="25"/>
    <d v="1960-04-20T00:00:00"/>
    <s v="Senador"/>
    <x v="0"/>
    <s v="Não "/>
    <s v="Pós- Plano Construtor"/>
  </r>
  <r>
    <d v="2021-02-28T00:00:00"/>
    <x v="1"/>
    <x v="8"/>
    <x v="17"/>
    <x v="1"/>
    <s v="E "/>
    <n v="3"/>
    <s v="Sem Construção"/>
    <n v="211077.63"/>
    <n v="469.06"/>
    <n v="450.00134311175543"/>
    <s v="1x"/>
    <s v="Bancario"/>
    <x v="3"/>
    <d v="1974-06-01T00:00:00"/>
    <s v="Programador"/>
    <x v="0"/>
    <s v="Não "/>
    <s v="Pós- Plano Construtor"/>
  </r>
  <r>
    <d v="2021-02-28T00:00:00"/>
    <x v="1"/>
    <x v="9"/>
    <x v="0"/>
    <x v="1"/>
    <s v="J"/>
    <n v="8"/>
    <s v="Sem Construção"/>
    <n v="209497.5"/>
    <n v="465.55"/>
    <n v="450"/>
    <s v="1x"/>
    <s v="Bancario"/>
    <x v="3"/>
    <d v="1950-11-15T00:00:00"/>
    <s v="Aposentado(a)"/>
    <x v="0"/>
    <s v="Não "/>
    <s v="Pós- Plano Construtor"/>
  </r>
  <r>
    <d v="2021-02-28T00:00:00"/>
    <x v="1"/>
    <x v="6"/>
    <x v="4"/>
    <x v="1"/>
    <s v="P"/>
    <n v="16"/>
    <s v="Sem Construção"/>
    <n v="209727"/>
    <n v="466.06"/>
    <n v="450"/>
    <s v="1x"/>
    <s v="Bancario"/>
    <x v="2"/>
    <d v="1980-02-07T00:00:00"/>
    <s v="Agente"/>
    <x v="2"/>
    <s v="Não "/>
    <s v="Pós- Plano Construtor"/>
  </r>
  <r>
    <d v="2021-02-28T00:00:00"/>
    <x v="1"/>
    <x v="2"/>
    <x v="6"/>
    <x v="1"/>
    <s v="R"/>
    <n v="16"/>
    <s v="Sem Construção"/>
    <n v="183248"/>
    <n v="458.12"/>
    <n v="400"/>
    <s v="-"/>
    <s v="À Vista"/>
    <x v="7"/>
    <d v="1945-03-30T00:00:00"/>
    <s v="Aposentado(a)"/>
    <x v="1"/>
    <s v="Não "/>
    <s v="Pós- Plano Construtor"/>
  </r>
  <r>
    <d v="2021-02-28T00:00:00"/>
    <x v="1"/>
    <x v="2"/>
    <x v="6"/>
    <x v="1"/>
    <s v="R"/>
    <n v="15"/>
    <s v="Sem Construção"/>
    <n v="183360"/>
    <n v="458.4"/>
    <n v="400"/>
    <s v="-"/>
    <s v="Á Vista"/>
    <x v="2"/>
    <d v="1973-06-22T00:00:00"/>
    <s v="Programador"/>
    <x v="1"/>
    <s v="Não "/>
    <s v="Pós- Plano Construtor"/>
  </r>
  <r>
    <d v="2021-02-28T00:00:00"/>
    <x v="1"/>
    <x v="10"/>
    <x v="18"/>
    <x v="0"/>
    <s v="Y "/>
    <n v="7"/>
    <s v="Sem Construção"/>
    <n v="271332"/>
    <n v="602.96"/>
    <n v="450"/>
    <s v="-"/>
    <s v="Á Vista"/>
    <x v="2"/>
    <d v="1984-12-19T00:00:00"/>
    <s v="Servidor Publico"/>
    <x v="1"/>
    <s v="Não "/>
    <s v="Pós- Plano Construtor"/>
  </r>
  <r>
    <d v="2021-02-28T00:00:00"/>
    <x v="1"/>
    <x v="10"/>
    <x v="18"/>
    <x v="0"/>
    <s v="Y "/>
    <n v="8"/>
    <s v="Sem Construção"/>
    <n v="271359"/>
    <n v="603.02"/>
    <n v="450"/>
    <s v="-"/>
    <s v="À Vista"/>
    <x v="2"/>
    <d v="1984-12-19T00:00:00"/>
    <s v="Servidor Publico"/>
    <x v="1"/>
    <s v="Não "/>
    <s v="Pós- Plano Construtor"/>
  </r>
  <r>
    <d v="2021-01-30T00:00:00"/>
    <x v="1"/>
    <x v="5"/>
    <x v="9"/>
    <x v="0"/>
    <s v="B "/>
    <n v="6"/>
    <s v="Construindo"/>
    <n v="222000"/>
    <n v="555"/>
    <n v="400"/>
    <s v="-"/>
    <s v="À Vista"/>
    <x v="3"/>
    <d v="1959-10-26T00:00:00"/>
    <s v="Economista"/>
    <x v="1"/>
    <s v="Não "/>
    <s v="Pós- Plano Construtor"/>
  </r>
  <r>
    <d v="2021-01-30T00:00:00"/>
    <x v="1"/>
    <x v="9"/>
    <x v="0"/>
    <x v="0"/>
    <s v="F"/>
    <n v="19"/>
    <s v="Sem Construção"/>
    <n v="224180"/>
    <n v="560.45000000000005"/>
    <n v="399.99999999999994"/>
    <s v="-"/>
    <s v="Á Vista"/>
    <x v="15"/>
    <d v="1990-03-03T00:00:00"/>
    <s v="Professora"/>
    <x v="0"/>
    <s v="Não "/>
    <s v="Pós- Plano Construtor"/>
  </r>
  <r>
    <d v="2021-01-30T00:00:00"/>
    <x v="1"/>
    <x v="2"/>
    <x v="2"/>
    <x v="1"/>
    <s v="N"/>
    <n v="15"/>
    <s v="Construindo"/>
    <n v="189760"/>
    <n v="474.4"/>
    <n v="400"/>
    <s v="-"/>
    <s v="Á Vista"/>
    <x v="26"/>
    <d v="1986-09-19T00:00:00"/>
    <s v="Lapidador"/>
    <x v="2"/>
    <s v="Não "/>
    <s v="Pós- Plano Construtor"/>
  </r>
  <r>
    <d v="2021-01-30T00:00:00"/>
    <x v="1"/>
    <x v="2"/>
    <x v="6"/>
    <x v="1"/>
    <s v="P"/>
    <n v="17"/>
    <s v="Sem Construção"/>
    <n v="209700"/>
    <n v="466"/>
    <n v="450"/>
    <s v="-"/>
    <s v="Á Vista"/>
    <x v="20"/>
    <d v="1986-04-01T00:00:00"/>
    <s v="Engenheiro(a)"/>
    <x v="0"/>
    <s v="Não "/>
    <s v="Pós- Plano Construtor"/>
  </r>
  <r>
    <d v="2021-01-30T00:00:00"/>
    <x v="1"/>
    <x v="2"/>
    <x v="2"/>
    <x v="0"/>
    <s v="G"/>
    <n v="13"/>
    <s v="Construindo"/>
    <n v="238656"/>
    <n v="596.64"/>
    <n v="400"/>
    <s v="-"/>
    <s v="Á Vista"/>
    <x v="7"/>
    <d v="1956-11-08T00:00:00"/>
    <s v="Professora"/>
    <x v="0"/>
    <s v="Não "/>
    <s v="Pós- Plano Construtor"/>
  </r>
  <r>
    <d v="2021-01-30T00:00:00"/>
    <x v="1"/>
    <x v="2"/>
    <x v="2"/>
    <x v="0"/>
    <s v="I"/>
    <n v="12"/>
    <s v="Construindo"/>
    <n v="234508"/>
    <n v="586.27"/>
    <n v="400"/>
    <s v="1x"/>
    <s v="Bancario"/>
    <x v="7"/>
    <d v="1957-04-14T00:00:00"/>
    <s v="Militar"/>
    <x v="0"/>
    <s v="Não "/>
    <s v="Pós- Plano Construtor"/>
  </r>
  <r>
    <d v="2021-01-30T00:00:00"/>
    <x v="1"/>
    <x v="1"/>
    <x v="1"/>
    <x v="0"/>
    <s v="L"/>
    <n v="13"/>
    <s v="Sem Construção"/>
    <n v="228012"/>
    <n v="570.03"/>
    <n v="400"/>
    <s v="-"/>
    <s v="Á Vista"/>
    <x v="15"/>
    <d v="1968-06-21T00:00:00"/>
    <s v="Empresário(a)"/>
    <x v="0"/>
    <s v="Não "/>
    <s v="Pós- Plano Construtor"/>
  </r>
  <r>
    <d v="2021-01-30T00:00:00"/>
    <x v="1"/>
    <x v="2"/>
    <x v="2"/>
    <x v="0"/>
    <s v="O"/>
    <n v="13"/>
    <s v="Sem Construção"/>
    <n v="276840"/>
    <n v="692.1"/>
    <n v="400"/>
    <s v="-"/>
    <s v="Á Vista"/>
    <x v="6"/>
    <d v="1951-03-09T00:00:00"/>
    <s v="Atuário"/>
    <x v="0"/>
    <s v="Não "/>
    <s v="Pós- Plano Construtor"/>
  </r>
  <r>
    <d v="2021-01-30T00:00:00"/>
    <x v="1"/>
    <x v="6"/>
    <x v="4"/>
    <x v="1"/>
    <s v="S"/>
    <n v="20"/>
    <s v="Sem Construção"/>
    <n v="185020"/>
    <n v="462.55"/>
    <n v="400"/>
    <s v="-"/>
    <s v="Á Vista"/>
    <x v="0"/>
    <d v="1980-04-07T00:00:00"/>
    <s v="Servidor Publico"/>
    <x v="0"/>
    <s v="Não "/>
    <s v="Pós- Plano Construtor"/>
  </r>
  <r>
    <d v="2021-01-30T00:00:00"/>
    <x v="1"/>
    <x v="6"/>
    <x v="4"/>
    <x v="1"/>
    <s v="S"/>
    <n v="17"/>
    <s v="Sem Construção"/>
    <n v="185280"/>
    <n v="463.2"/>
    <n v="400"/>
    <s v="-"/>
    <s v="Á Vista"/>
    <x v="20"/>
    <d v="1965-03-09T00:00:00"/>
    <s v="Advogado(a)"/>
    <x v="0"/>
    <s v="Não "/>
    <s v="Pós- Plano Construtor"/>
  </r>
  <r>
    <d v="2021-01-30T00:00:00"/>
    <x v="1"/>
    <x v="6"/>
    <x v="4"/>
    <x v="1"/>
    <s v="T"/>
    <n v="27"/>
    <s v="Sem Construção"/>
    <n v="203400"/>
    <n v="452"/>
    <n v="450"/>
    <s v="1x"/>
    <s v="Bancario"/>
    <x v="10"/>
    <d v="1984-05-30T00:00:00"/>
    <s v="Administrador de Empresa"/>
    <x v="2"/>
    <s v="Não "/>
    <s v="Pós- Plano Construtor"/>
  </r>
  <r>
    <d v="2021-01-30T00:00:00"/>
    <x v="1"/>
    <x v="6"/>
    <x v="4"/>
    <x v="1"/>
    <s v="T"/>
    <n v="23"/>
    <s v="Casa"/>
    <n v="181036"/>
    <n v="452.59"/>
    <n v="400"/>
    <s v="-"/>
    <s v="Á Vista"/>
    <x v="2"/>
    <d v="1984-11-08T00:00:00"/>
    <s v="Administrador de Empresa"/>
    <x v="2"/>
    <s v="Não "/>
    <s v="Pós- Plano Construtor"/>
  </r>
  <r>
    <d v="2021-01-30T00:00:00"/>
    <x v="1"/>
    <x v="1"/>
    <x v="1"/>
    <x v="0"/>
    <s v="V"/>
    <n v="6"/>
    <s v="Sem Construção"/>
    <n v="242936"/>
    <n v="607.34"/>
    <n v="400"/>
    <s v="-"/>
    <s v="Á Vista"/>
    <x v="7"/>
    <d v="1982-07-01T00:00:00"/>
    <s v="Bancário(a)"/>
    <x v="0"/>
    <s v="Não "/>
    <s v="Pós- Plano Construtor"/>
  </r>
  <r>
    <d v="2021-01-30T00:00:00"/>
    <x v="1"/>
    <x v="2"/>
    <x v="2"/>
    <x v="1"/>
    <s v="U"/>
    <n v="18"/>
    <s v="Sem Construção"/>
    <n v="185012"/>
    <n v="462.53"/>
    <n v="400"/>
    <s v="-"/>
    <s v="Á Vista"/>
    <x v="2"/>
    <d v="1974-05-13T00:00:00"/>
    <s v="Programador"/>
    <x v="2"/>
    <s v="Não "/>
    <s v="Pós- Plano Construtor"/>
  </r>
  <r>
    <d v="2020-12-30T00:00:00"/>
    <x v="2"/>
    <x v="2"/>
    <x v="2"/>
    <x v="0"/>
    <s v="A"/>
    <n v="15"/>
    <s v="Casa"/>
    <n v="249012"/>
    <n v="622.53"/>
    <n v="400"/>
    <s v="-"/>
    <s v="À Vista"/>
    <x v="3"/>
    <d v="1984-08-03T00:00:00"/>
    <s v="Engenheiro(a)"/>
    <x v="0"/>
    <s v="Não "/>
    <s v="Pós- Plano Construtor"/>
  </r>
  <r>
    <d v="2020-12-30T00:00:00"/>
    <x v="2"/>
    <x v="9"/>
    <x v="0"/>
    <x v="1"/>
    <s v="J"/>
    <n v="4"/>
    <s v="Construindo"/>
    <n v="186468"/>
    <n v="466.17"/>
    <n v="400"/>
    <s v="-"/>
    <s v="À Vista"/>
    <x v="3"/>
    <d v="1975-10-11T00:00:00"/>
    <s v="Administrador de Empresa"/>
    <x v="0"/>
    <s v="Não "/>
    <s v="Pós- Plano Construtor"/>
  </r>
  <r>
    <d v="2020-12-30T00:00:00"/>
    <x v="2"/>
    <x v="2"/>
    <x v="2"/>
    <x v="0"/>
    <s v="F"/>
    <n v="13"/>
    <s v="Sem Construção"/>
    <n v="233300"/>
    <n v="583.25"/>
    <n v="400"/>
    <s v="-"/>
    <s v="À Vista"/>
    <x v="0"/>
    <d v="1981-10-16T00:00:00"/>
    <s v="Servidor Publico"/>
    <x v="0"/>
    <s v="Não "/>
    <s v="Pós- Plano Construtor"/>
  </r>
  <r>
    <d v="2020-12-30T00:00:00"/>
    <x v="2"/>
    <x v="6"/>
    <x v="4"/>
    <x v="1"/>
    <s v="N"/>
    <n v="12"/>
    <s v="Sem Construção"/>
    <n v="189724"/>
    <n v="474.31"/>
    <n v="400"/>
    <s v="-"/>
    <s v="À Vista"/>
    <x v="2"/>
    <d v="1978-02-27T00:00:00"/>
    <s v="Engenheiro(a)"/>
    <x v="2"/>
    <s v="Não "/>
    <s v="Pós- Plano Construtor"/>
  </r>
  <r>
    <d v="2020-12-30T00:00:00"/>
    <x v="2"/>
    <x v="2"/>
    <x v="2"/>
    <x v="0"/>
    <s v="N"/>
    <n v="8"/>
    <s v="Sem Construção"/>
    <n v="234060"/>
    <n v="585.15"/>
    <n v="400"/>
    <s v="-"/>
    <s v="À Vista"/>
    <x v="20"/>
    <d v="1986-04-24T00:00:00"/>
    <s v="Advogado(a)"/>
    <x v="2"/>
    <s v="Não "/>
    <s v="Pós- Plano Construtor"/>
  </r>
  <r>
    <d v="2020-12-30T00:00:00"/>
    <x v="2"/>
    <x v="2"/>
    <x v="2"/>
    <x v="1"/>
    <s v="T"/>
    <n v="24"/>
    <s v="Sem Construção"/>
    <n v="180928"/>
    <n v="452.32"/>
    <n v="400"/>
    <s v="-"/>
    <s v="Á Vista"/>
    <x v="7"/>
    <d v="1977-08-12T00:00:00"/>
    <s v="Bancário(a)"/>
    <x v="0"/>
    <s v="Não "/>
    <s v="Pós- Plano Construtor"/>
  </r>
  <r>
    <d v="2020-11-30T00:00:00"/>
    <x v="2"/>
    <x v="1"/>
    <x v="13"/>
    <x v="0"/>
    <s v="B "/>
    <n v="11"/>
    <s v="Sem Construção"/>
    <n v="228260"/>
    <n v="570.65"/>
    <n v="400"/>
    <s v="-"/>
    <s v="À Vista"/>
    <x v="19"/>
    <d v="1970-11-17T00:00:00"/>
    <s v="Empresário(a)"/>
    <x v="2"/>
    <s v="Não "/>
    <s v="Plano Construtor"/>
  </r>
  <r>
    <d v="2020-11-30T00:00:00"/>
    <x v="2"/>
    <x v="8"/>
    <x v="17"/>
    <x v="0"/>
    <s v="E "/>
    <n v="13"/>
    <s v="Sem Construção"/>
    <n v="305800"/>
    <n v="556"/>
    <n v="550"/>
    <s v="1x"/>
    <s v="Plano Consturot"/>
    <x v="3"/>
    <d v="1948-11-24T00:00:00"/>
    <s v="Empresário(a)"/>
    <x v="0"/>
    <s v="Não "/>
    <s v="Plano Construtor"/>
  </r>
  <r>
    <d v="2020-11-30T00:00:00"/>
    <x v="2"/>
    <x v="10"/>
    <x v="18"/>
    <x v="1"/>
    <s v="J"/>
    <n v="3"/>
    <s v="Sem Construção"/>
    <n v="186328"/>
    <n v="465.82"/>
    <n v="400"/>
    <s v="-"/>
    <s v="À Vista"/>
    <x v="3"/>
    <d v="1984-10-09T00:00:00"/>
    <s v="Médico"/>
    <x v="2"/>
    <s v="Sim"/>
    <s v="Plano Construtor"/>
  </r>
  <r>
    <d v="2020-11-30T00:00:00"/>
    <x v="2"/>
    <x v="1"/>
    <x v="1"/>
    <x v="1"/>
    <s v="K"/>
    <n v="4"/>
    <s v="Sem Construção"/>
    <n v="180576"/>
    <n v="451.44"/>
    <n v="400"/>
    <s v="-"/>
    <s v="À Vista"/>
    <x v="3"/>
    <d v="1993-01-06T00:00:00"/>
    <s v="Médico"/>
    <x v="2"/>
    <s v="Não "/>
    <s v="Plano Construtor"/>
  </r>
  <r>
    <d v="2020-11-30T00:00:00"/>
    <x v="2"/>
    <x v="5"/>
    <x v="9"/>
    <x v="0"/>
    <s v="K"/>
    <n v="22"/>
    <s v="Sem Construção"/>
    <n v="234308"/>
    <n v="585.77"/>
    <n v="400"/>
    <s v="-"/>
    <s v="À Vista"/>
    <x v="3"/>
    <d v="1985-01-06T00:00:00"/>
    <s v="Advogado(a)"/>
    <x v="0"/>
    <s v="Não "/>
    <s v="Plano Construtor"/>
  </r>
  <r>
    <d v="2020-11-30T00:00:00"/>
    <x v="2"/>
    <x v="6"/>
    <x v="4"/>
    <x v="0"/>
    <s v="O"/>
    <n v="4"/>
    <s v="Sem Construção"/>
    <n v="223988"/>
    <n v="559.97"/>
    <n v="400"/>
    <s v="-"/>
    <s v="À Vista"/>
    <x v="2"/>
    <d v="1984-05-13T00:00:00"/>
    <s v="Servidor Publico"/>
    <x v="0"/>
    <s v="Não "/>
    <s v="Plano Construtor"/>
  </r>
  <r>
    <d v="2020-11-30T00:00:00"/>
    <x v="2"/>
    <x v="8"/>
    <x v="17"/>
    <x v="1"/>
    <s v="R"/>
    <n v="4"/>
    <s v="Sem Construção"/>
    <n v="253594"/>
    <n v="461.08"/>
    <n v="550"/>
    <s v="1x"/>
    <s v="Plano Consturot"/>
    <x v="0"/>
    <d v="1976-03-22T00:00:00"/>
    <s v="Empresário(a)"/>
    <x v="0"/>
    <s v="Cessão"/>
    <s v="Plano Construtor"/>
  </r>
  <r>
    <d v="2020-11-30T00:00:00"/>
    <x v="2"/>
    <x v="6"/>
    <x v="4"/>
    <x v="0"/>
    <s v="R"/>
    <n v="13"/>
    <s v="Sem Construção"/>
    <n v="467912.01"/>
    <n v="701.24"/>
    <n v="667.2637185557013"/>
    <s v="3x"/>
    <s v="94x"/>
    <x v="27"/>
    <d v="1962-07-09T00:00:00"/>
    <s v="Servidor Publico"/>
    <x v="0"/>
    <s v="Não "/>
    <s v="Plano Construtor"/>
  </r>
  <r>
    <d v="2020-11-30T00:00:00"/>
    <x v="2"/>
    <x v="1"/>
    <x v="1"/>
    <x v="1"/>
    <s v="S"/>
    <n v="26"/>
    <s v="Sem Construção"/>
    <n v="183252"/>
    <n v="458.13"/>
    <n v="400"/>
    <s v="-"/>
    <s v="À Vista"/>
    <x v="2"/>
    <d v="1972-03-06T00:00:00"/>
    <s v="Servidor Publico"/>
    <x v="0"/>
    <s v="Não "/>
    <s v="Plano Construtor"/>
  </r>
  <r>
    <d v="2020-11-30T00:00:00"/>
    <x v="2"/>
    <x v="1"/>
    <x v="13"/>
    <x v="0"/>
    <s v="S"/>
    <n v="30"/>
    <s v="Construindo"/>
    <n v="230892"/>
    <n v="577.23"/>
    <n v="400"/>
    <s v="-"/>
    <s v="Á Vista"/>
    <x v="0"/>
    <d v="1977-12-11T00:00:00"/>
    <s v="Bancário(a)"/>
    <x v="0"/>
    <s v="Não "/>
    <s v="Plano Construtor"/>
  </r>
  <r>
    <d v="2020-11-30T00:00:00"/>
    <x v="2"/>
    <x v="2"/>
    <x v="2"/>
    <x v="1"/>
    <s v="S"/>
    <n v="11"/>
    <s v="Casa"/>
    <n v="184063.99"/>
    <n v="460.16"/>
    <n v="399.99997826842832"/>
    <s v="-"/>
    <s v="À Vista"/>
    <x v="9"/>
    <d v="1989-07-04T00:00:00"/>
    <s v="Empresário(a)"/>
    <x v="2"/>
    <s v="Não "/>
    <s v="Plano Construtor"/>
  </r>
  <r>
    <d v="2020-11-30T00:00:00"/>
    <x v="2"/>
    <x v="6"/>
    <x v="4"/>
    <x v="1"/>
    <s v="T"/>
    <n v="12"/>
    <s v="Sem Construção"/>
    <n v="189816"/>
    <n v="474.54"/>
    <n v="400"/>
    <s v="-"/>
    <s v="Á Vista"/>
    <x v="20"/>
    <d v="1982-02-27T00:00:00"/>
    <s v="Médico"/>
    <x v="2"/>
    <s v="Não "/>
    <s v="Plano Construtor"/>
  </r>
  <r>
    <d v="2020-11-30T00:00:00"/>
    <x v="2"/>
    <x v="2"/>
    <x v="6"/>
    <x v="0"/>
    <s v="W"/>
    <n v="14"/>
    <s v="Sem Construção"/>
    <n v="228420"/>
    <n v="571.04999999999995"/>
    <n v="400.00000000000006"/>
    <s v="-"/>
    <s v="À Vista"/>
    <x v="1"/>
    <d v="1950-09-02T00:00:00"/>
    <s v="Aposentado(a)"/>
    <x v="3"/>
    <s v="Não "/>
    <s v="Plano Construtor"/>
  </r>
  <r>
    <d v="2020-11-30T00:00:00"/>
    <x v="2"/>
    <x v="2"/>
    <x v="6"/>
    <x v="0"/>
    <s v="W"/>
    <n v="15"/>
    <s v="Sem Construção"/>
    <n v="228420"/>
    <n v="571.04999999999995"/>
    <n v="400.00000000000006"/>
    <s v="-"/>
    <s v="À Vista"/>
    <x v="1"/>
    <d v="1956-08-22T00:00:00"/>
    <s v="Servidor Publico"/>
    <x v="3"/>
    <s v="Não "/>
    <s v="Plano Construtor"/>
  </r>
  <r>
    <d v="2020-10-30T00:00:00"/>
    <x v="2"/>
    <x v="2"/>
    <x v="2"/>
    <x v="0"/>
    <s v="E "/>
    <n v="7"/>
    <s v="Sem Construção"/>
    <n v="309116.5"/>
    <n v="562.03"/>
    <n v="550"/>
    <s v="1x"/>
    <s v="Plano Consturot"/>
    <x v="16"/>
    <d v="1986-10-23T00:00:00"/>
    <s v="Médico"/>
    <x v="2"/>
    <s v="Não "/>
    <s v="Plano Construtor"/>
  </r>
  <r>
    <d v="2020-10-30T00:00:00"/>
    <x v="2"/>
    <x v="1"/>
    <x v="1"/>
    <x v="0"/>
    <s v="F"/>
    <n v="11"/>
    <s v="Construindo"/>
    <n v="306020"/>
    <n v="556.4"/>
    <n v="550"/>
    <s v="1x"/>
    <s v="Plano Consturot"/>
    <x v="22"/>
    <d v="1967-10-29T00:00:00"/>
    <s v="Administrador de Empresa"/>
    <x v="0"/>
    <s v="Não "/>
    <s v="Plano Construtor"/>
  </r>
  <r>
    <d v="2020-10-30T00:00:00"/>
    <x v="2"/>
    <x v="1"/>
    <x v="13"/>
    <x v="1"/>
    <s v="O"/>
    <n v="13"/>
    <s v="Construindo"/>
    <n v="199820"/>
    <n v="499.55"/>
    <n v="400"/>
    <s v="-"/>
    <s v="Á Vista"/>
    <x v="0"/>
    <d v="1979-05-26T00:00:00"/>
    <s v="Professora"/>
    <x v="0"/>
    <s v="Não "/>
    <s v="Plano Construtor"/>
  </r>
  <r>
    <d v="2020-10-30T00:00:00"/>
    <x v="2"/>
    <x v="10"/>
    <x v="18"/>
    <x v="0"/>
    <s v="K"/>
    <n v="17"/>
    <s v="Casa"/>
    <n v="239556.2"/>
    <n v="598.89"/>
    <n v="400.00033395114298"/>
    <s v="-"/>
    <s v="Á Vista"/>
    <x v="1"/>
    <d v="1966-02-06T00:00:00"/>
    <s v="Militar"/>
    <x v="0"/>
    <s v="Não "/>
    <s v="Plano Construtor"/>
  </r>
  <r>
    <d v="2020-10-30T00:00:00"/>
    <x v="2"/>
    <x v="2"/>
    <x v="2"/>
    <x v="1"/>
    <s v="T"/>
    <n v="11"/>
    <s v="Construindo"/>
    <n v="190004"/>
    <n v="475.01"/>
    <n v="400"/>
    <s v="-"/>
    <s v="Á Vista"/>
    <x v="9"/>
    <d v="1963-11-08T00:00:00"/>
    <s v="Empresário(a)"/>
    <x v="0"/>
    <s v="Não "/>
    <s v="Plano Construtor"/>
  </r>
  <r>
    <d v="2020-10-30T00:00:00"/>
    <x v="2"/>
    <x v="2"/>
    <x v="2"/>
    <x v="1"/>
    <s v="T"/>
    <n v="10"/>
    <s v="Sem Construção"/>
    <n v="189972"/>
    <n v="474.93"/>
    <n v="400"/>
    <s v="-"/>
    <s v="Á Vista"/>
    <x v="23"/>
    <d v="1976-03-22T00:00:00"/>
    <s v="Empresário(a)"/>
    <x v="0"/>
    <s v="Cessão"/>
    <s v="Plano Construtor"/>
  </r>
  <r>
    <d v="2020-09-30T00:00:00"/>
    <x v="2"/>
    <x v="2"/>
    <x v="6"/>
    <x v="0"/>
    <s v="A"/>
    <n v="5"/>
    <s v="Casa"/>
    <n v="305250"/>
    <n v="555"/>
    <n v="550"/>
    <s v="1x"/>
    <s v="Plano Consturot"/>
    <x v="15"/>
    <d v="1988-05-31T00:00:00"/>
    <s v="Servidor Publico"/>
    <x v="0"/>
    <s v="Não "/>
    <s v="Plano Construtor"/>
  </r>
  <r>
    <d v="2020-09-30T00:00:00"/>
    <x v="2"/>
    <x v="2"/>
    <x v="6"/>
    <x v="0"/>
    <s v="A"/>
    <n v="13"/>
    <s v="Construindo"/>
    <n v="342237.49"/>
    <n v="622.25"/>
    <n v="549.99998392928887"/>
    <s v="3x"/>
    <s v="Plano Consturot"/>
    <x v="20"/>
    <d v="1963-05-29T00:00:00"/>
    <s v="Professora"/>
    <x v="1"/>
    <s v="Não "/>
    <s v="Plano Construtor"/>
  </r>
  <r>
    <d v="2020-09-30T00:00:00"/>
    <x v="2"/>
    <x v="1"/>
    <x v="1"/>
    <x v="0"/>
    <s v="B "/>
    <n v="2"/>
    <s v="Sem Construção"/>
    <n v="249749.84"/>
    <n v="555"/>
    <n v="449.99971171171171"/>
    <s v="1x"/>
    <s v="36x"/>
    <x v="22"/>
    <d v="1977-01-01T00:00:00"/>
    <s v="Corretor"/>
    <x v="2"/>
    <s v="Não "/>
    <s v="Plano Construtor"/>
  </r>
  <r>
    <d v="2020-09-30T00:00:00"/>
    <x v="2"/>
    <x v="2"/>
    <x v="2"/>
    <x v="0"/>
    <s v="E "/>
    <n v="12"/>
    <s v="Sem Construção"/>
    <n v="305855"/>
    <n v="556.1"/>
    <n v="550"/>
    <s v="5x"/>
    <s v="Plano Consturot"/>
    <x v="3"/>
    <d v="1984-05-22T00:00:00"/>
    <s v="Empresário(a)"/>
    <x v="0"/>
    <s v="Não "/>
    <s v="Plano Construtor"/>
  </r>
  <r>
    <d v="2020-09-30T00:00:00"/>
    <x v="2"/>
    <x v="2"/>
    <x v="2"/>
    <x v="0"/>
    <s v="F"/>
    <n v="9"/>
    <s v="Casa"/>
    <n v="306515"/>
    <n v="557.29999999999995"/>
    <n v="550"/>
    <s v="1x"/>
    <s v="Plano Consturot"/>
    <x v="20"/>
    <d v="1982-03-10T00:00:00"/>
    <s v="Servidor Publico"/>
    <x v="0"/>
    <s v="Não "/>
    <s v="Plano Construtor"/>
  </r>
  <r>
    <d v="2020-09-30T00:00:00"/>
    <x v="2"/>
    <x v="2"/>
    <x v="2"/>
    <x v="0"/>
    <s v="I"/>
    <n v="10"/>
    <s v="Construindo"/>
    <n v="322261.5"/>
    <n v="585.92999999999995"/>
    <n v="550"/>
    <s v="1x"/>
    <s v="Plano Consturot"/>
    <x v="27"/>
    <d v="1956-06-15T00:00:00"/>
    <s v="Médico"/>
    <x v="0"/>
    <s v="Não "/>
    <s v="Plano Construtor"/>
  </r>
  <r>
    <d v="2020-09-30T00:00:00"/>
    <x v="2"/>
    <x v="1"/>
    <x v="16"/>
    <x v="1"/>
    <s v="F"/>
    <n v="2"/>
    <s v="Construindo"/>
    <n v="257361.51"/>
    <n v="467.93"/>
    <n v="550.00002137071783"/>
    <s v="1x"/>
    <s v="Plano Consturot"/>
    <x v="19"/>
    <d v="1988-10-28T00:00:00"/>
    <s v="Advogado(a)"/>
    <x v="0"/>
    <s v="Não "/>
    <s v="Plano Construtor"/>
  </r>
  <r>
    <d v="2020-09-30T00:00:00"/>
    <x v="2"/>
    <x v="6"/>
    <x v="4"/>
    <x v="1"/>
    <s v="F"/>
    <n v="22"/>
    <s v="Construindo"/>
    <n v="264979"/>
    <n v="481.78"/>
    <n v="550"/>
    <s v="1x"/>
    <s v="Plano Consturot"/>
    <x v="28"/>
    <d v="1958-01-13T00:00:00"/>
    <s v="Servidor Publico"/>
    <x v="3"/>
    <s v="Não "/>
    <s v="Plano Construtor"/>
  </r>
  <r>
    <d v="2020-09-30T00:00:00"/>
    <x v="2"/>
    <x v="6"/>
    <x v="4"/>
    <x v="0"/>
    <s v="I"/>
    <n v="15"/>
    <s v="Sem Construção"/>
    <n v="368511"/>
    <n v="670.02"/>
    <n v="550"/>
    <s v="3x"/>
    <s v="Plano Consturot"/>
    <x v="4"/>
    <d v="1987-05-09T00:00:00"/>
    <s v="Engenheiro(a)"/>
    <x v="2"/>
    <s v="Não "/>
    <s v="Plano Construtor"/>
  </r>
  <r>
    <d v="2020-09-30T00:00:00"/>
    <x v="2"/>
    <x v="6"/>
    <x v="4"/>
    <x v="1"/>
    <s v="G"/>
    <n v="12"/>
    <s v="Casa"/>
    <n v="273333.5"/>
    <n v="496.97"/>
    <n v="550"/>
    <s v="5x "/>
    <s v="Plano Consturot"/>
    <x v="16"/>
    <d v="1987-03-23T00:00:00"/>
    <s v="Bancário(a)"/>
    <x v="2"/>
    <s v="Não "/>
    <s v="Plano Construtor"/>
  </r>
  <r>
    <d v="2020-09-30T00:00:00"/>
    <x v="2"/>
    <x v="2"/>
    <x v="2"/>
    <x v="0"/>
    <s v="K"/>
    <n v="14"/>
    <s v="Construindo"/>
    <n v="310480.5"/>
    <n v="564.51"/>
    <n v="550"/>
    <s v="1x"/>
    <s v="Plano Consturot"/>
    <x v="3"/>
    <d v="1989-05-25T00:00:00"/>
    <s v="Relações Públicas"/>
    <x v="0"/>
    <s v="Não "/>
    <s v="Plano Construtor"/>
  </r>
  <r>
    <d v="2020-09-30T00:00:00"/>
    <x v="2"/>
    <x v="2"/>
    <x v="2"/>
    <x v="1"/>
    <s v="G"/>
    <n v="13"/>
    <s v="Sem Construção"/>
    <n v="270451.5"/>
    <n v="491.73"/>
    <n v="550"/>
    <s v="1x"/>
    <s v="Plano Consturot"/>
    <x v="2"/>
    <d v="1990-03-04T00:00:00"/>
    <s v="Servidor Publico"/>
    <x v="0"/>
    <s v="Não "/>
    <s v="Plano Construtor"/>
  </r>
  <r>
    <d v="2020-09-30T00:00:00"/>
    <x v="2"/>
    <x v="10"/>
    <x v="18"/>
    <x v="0"/>
    <s v="K"/>
    <n v="21"/>
    <s v="Construindo"/>
    <n v="335159"/>
    <n v="609.38"/>
    <n v="550"/>
    <s v="1x"/>
    <s v="Plano Consturot"/>
    <x v="3"/>
    <d v="1957-06-03T00:00:00"/>
    <s v="Médico"/>
    <x v="0"/>
    <s v="Não "/>
    <s v="Plano Construtor"/>
  </r>
  <r>
    <d v="2020-09-30T00:00:00"/>
    <x v="2"/>
    <x v="6"/>
    <x v="4"/>
    <x v="1"/>
    <s v="H"/>
    <n v="4"/>
    <s v="Construindo"/>
    <n v="263026.52"/>
    <n v="478.23"/>
    <n v="550.00004182088117"/>
    <s v="3x"/>
    <s v="Plano Consturot"/>
    <x v="3"/>
    <d v="1971-01-30T00:00:00"/>
    <s v="Professora"/>
    <x v="2"/>
    <s v="Sim"/>
    <s v="Plano Construtor"/>
  </r>
  <r>
    <d v="2020-09-30T00:00:00"/>
    <x v="2"/>
    <x v="1"/>
    <x v="1"/>
    <x v="0"/>
    <s v="P"/>
    <n v="8"/>
    <s v="Sem Construção"/>
    <n v="310436.51"/>
    <n v="564.42999999999995"/>
    <n v="550.00001771698885"/>
    <s v="1x"/>
    <s v="Plano Consturot"/>
    <x v="16"/>
    <d v="1981-04-30T00:00:00"/>
    <s v="Servidor Publico"/>
    <x v="2"/>
    <s v="Não "/>
    <s v="Plano Construtor"/>
  </r>
  <r>
    <d v="2020-09-30T00:00:00"/>
    <x v="2"/>
    <x v="6"/>
    <x v="4"/>
    <x v="1"/>
    <s v="N"/>
    <n v="14"/>
    <s v="Sem Construção"/>
    <n v="260920"/>
    <n v="474.4"/>
    <n v="550"/>
    <s v="5x"/>
    <s v="Plano Consturot"/>
    <x v="0"/>
    <d v="1985-01-30T00:00:00"/>
    <s v="Empresário(a)"/>
    <x v="0"/>
    <s v="Não "/>
    <s v="Plano Construtor"/>
  </r>
  <r>
    <d v="2020-09-30T00:00:00"/>
    <x v="2"/>
    <x v="6"/>
    <x v="4"/>
    <x v="1"/>
    <s v="N"/>
    <n v="4"/>
    <s v="Sem Construção"/>
    <n v="253253"/>
    <n v="460.46"/>
    <n v="550"/>
    <s v="3x"/>
    <s v="Plano Consturot"/>
    <x v="27"/>
    <d v="1960-08-28T00:00:00"/>
    <s v="Médico"/>
    <x v="0"/>
    <s v="Não "/>
    <s v="Plano Construtor"/>
  </r>
  <r>
    <d v="2020-09-30T00:00:00"/>
    <x v="2"/>
    <x v="1"/>
    <x v="1"/>
    <x v="0"/>
    <s v="R"/>
    <n v="2"/>
    <s v="Casa"/>
    <n v="315331.51"/>
    <n v="573.33000000000004"/>
    <n v="550.00001744196186"/>
    <s v="1x"/>
    <s v="Plano Consturot"/>
    <x v="15"/>
    <d v="1957-06-11T00:00:00"/>
    <s v="Aposentado(a)"/>
    <x v="1"/>
    <s v="Não "/>
    <s v="Plano Construtor"/>
  </r>
  <r>
    <d v="2020-09-30T00:00:00"/>
    <x v="2"/>
    <x v="1"/>
    <x v="1"/>
    <x v="1"/>
    <s v="Q"/>
    <n v="13"/>
    <s v="Sem Construção"/>
    <n v="253935"/>
    <n v="461.7"/>
    <n v="550"/>
    <s v="1x"/>
    <s v="Plano Consturot"/>
    <x v="3"/>
    <d v="1985-10-25T00:00:00"/>
    <s v="Bancário(a)"/>
    <x v="0"/>
    <s v="Não "/>
    <s v="Plano Construtor"/>
  </r>
  <r>
    <d v="2020-09-30T00:00:00"/>
    <x v="2"/>
    <x v="1"/>
    <x v="13"/>
    <x v="1"/>
    <s v="Q"/>
    <n v="6"/>
    <s v="Sem Construção"/>
    <n v="273487.51"/>
    <n v="497.25"/>
    <n v="550.00002011060838"/>
    <s v="1x"/>
    <s v="Plano Consturot"/>
    <x v="29"/>
    <d v="1988-06-10T00:00:00"/>
    <s v="Administrador de Empresa"/>
    <x v="0"/>
    <s v="Não "/>
    <s v="Plano Construtor"/>
  </r>
  <r>
    <d v="2020-09-30T00:00:00"/>
    <x v="2"/>
    <x v="6"/>
    <x v="4"/>
    <x v="1"/>
    <s v="S"/>
    <n v="12"/>
    <s v="Casa"/>
    <n v="252983.53"/>
    <n v="459.97"/>
    <n v="550.00006522164483"/>
    <s v="5x"/>
    <s v="Plano Consturot"/>
    <x v="20"/>
    <d v="1988-09-19T00:00:00"/>
    <s v="Bancário(a)"/>
    <x v="2"/>
    <s v="Não "/>
    <s v="Plano Construtor"/>
  </r>
  <r>
    <d v="2020-09-30T00:00:00"/>
    <x v="2"/>
    <x v="1"/>
    <x v="1"/>
    <x v="0"/>
    <s v="R"/>
    <n v="25"/>
    <s v="Construindo"/>
    <n v="319561"/>
    <n v="581.02"/>
    <n v="550"/>
    <s v="3x"/>
    <s v="Plano Consturot"/>
    <x v="21"/>
    <d v="1956-06-15T00:00:00"/>
    <s v="Empresário(a)"/>
    <x v="0"/>
    <s v="Cessão"/>
    <s v="Plano Construtor"/>
  </r>
  <r>
    <d v="2020-09-30T00:00:00"/>
    <x v="2"/>
    <x v="1"/>
    <x v="1"/>
    <x v="0"/>
    <s v="R"/>
    <n v="26"/>
    <s v="Construindo"/>
    <n v="383597.51"/>
    <n v="697.45"/>
    <n v="550.00001433794534"/>
    <s v="1x"/>
    <s v="Plano Consturot"/>
    <x v="7"/>
    <d v="1976-03-22T00:00:00"/>
    <s v="Servidor Publico"/>
    <x v="0"/>
    <s v="Não "/>
    <s v="Plano Construtor"/>
  </r>
  <r>
    <d v="2020-09-30T00:00:00"/>
    <x v="2"/>
    <x v="10"/>
    <x v="18"/>
    <x v="0"/>
    <s v="S"/>
    <n v="24"/>
    <s v="Casa"/>
    <n v="317630.53000000003"/>
    <n v="577.51"/>
    <n v="550.00005194715254"/>
    <s v="5x"/>
    <s v="Plano Consturot"/>
    <x v="5"/>
    <d v="1980-12-22T00:00:00"/>
    <s v="Servidor Publico"/>
    <x v="0"/>
    <s v="Não "/>
    <s v="Plano Construtor"/>
  </r>
  <r>
    <d v="2020-09-30T00:00:00"/>
    <x v="2"/>
    <x v="1"/>
    <x v="1"/>
    <x v="0"/>
    <s v="V"/>
    <n v="2"/>
    <s v="Casa"/>
    <n v="334037"/>
    <n v="607.34"/>
    <n v="550"/>
    <s v="1x"/>
    <s v="Plano Consturot"/>
    <x v="20"/>
    <d v="1979-03-17T00:00:00"/>
    <s v="Empresário(a)"/>
    <x v="0"/>
    <s v="Não "/>
    <s v="Plano Construtor"/>
  </r>
  <r>
    <d v="2020-09-30T00:00:00"/>
    <x v="2"/>
    <x v="6"/>
    <x v="4"/>
    <x v="0"/>
    <s v="V"/>
    <n v="4"/>
    <s v="Construindo"/>
    <n v="334037"/>
    <n v="607.34"/>
    <n v="550"/>
    <s v="5x"/>
    <s v="Plano Consturot"/>
    <x v="7"/>
    <d v="1963-01-05T00:00:00"/>
    <s v="Advogado(a)"/>
    <x v="1"/>
    <s v="Não "/>
    <s v="Plano Construtor"/>
  </r>
  <r>
    <d v="2020-09-30T00:00:00"/>
    <x v="2"/>
    <x v="8"/>
    <x v="17"/>
    <x v="1"/>
    <s v="S"/>
    <n v="13"/>
    <s v="Casa"/>
    <n v="252785.5"/>
    <n v="459.61"/>
    <n v="550"/>
    <s v="1x"/>
    <s v="Plano Consturot"/>
    <x v="20"/>
    <d v="1979-10-26T00:00:00"/>
    <s v="Servidor Publico"/>
    <x v="0"/>
    <s v="Não "/>
    <s v="Plano Construtor"/>
  </r>
  <r>
    <d v="2020-09-30T00:00:00"/>
    <x v="2"/>
    <x v="9"/>
    <x v="0"/>
    <x v="0"/>
    <s v="Y"/>
    <n v="18"/>
    <s v="Construindo"/>
    <n v="307934"/>
    <n v="559.88"/>
    <n v="550"/>
    <s v="1x"/>
    <s v="Plano Consturot"/>
    <x v="0"/>
    <d v="1981-03-06T00:00:00"/>
    <s v="Servidor Publico"/>
    <x v="0"/>
    <s v="Não "/>
    <s v="Plano Construtor"/>
  </r>
  <r>
    <d v="2020-08-30T00:00:00"/>
    <x v="2"/>
    <x v="2"/>
    <x v="19"/>
    <x v="0"/>
    <s v="E "/>
    <n v="19"/>
    <s v="Casa"/>
    <n v="299364"/>
    <n v="575.70000000000005"/>
    <n v="520"/>
    <s v="5x"/>
    <s v="Plano Consturot"/>
    <x v="30"/>
    <d v="1984-08-24T00:00:00"/>
    <s v="Médico"/>
    <x v="0"/>
    <s v="Não "/>
    <s v="Plano Construtor"/>
  </r>
  <r>
    <d v="2020-08-30T00:00:00"/>
    <x v="2"/>
    <x v="2"/>
    <x v="2"/>
    <x v="0"/>
    <s v="E "/>
    <n v="20"/>
    <s v="Construindo"/>
    <n v="299317.21999999997"/>
    <n v="575.61"/>
    <n v="520.00003474574794"/>
    <s v="5x"/>
    <s v="Plano Consturot"/>
    <x v="23"/>
    <d v="1981-06-09T00:00:00"/>
    <s v="Empresário(a)"/>
    <x v="0"/>
    <s v="Cessão"/>
    <s v="Plano Construtor"/>
  </r>
  <r>
    <d v="2020-08-30T00:00:00"/>
    <x v="2"/>
    <x v="2"/>
    <x v="6"/>
    <x v="0"/>
    <s v="E "/>
    <n v="24"/>
    <s v="Sem Construção"/>
    <n v="289395.59999999998"/>
    <n v="556.53"/>
    <n v="520"/>
    <s v="3x"/>
    <s v="Plano Consturot"/>
    <x v="15"/>
    <d v="1982-12-21T00:00:00"/>
    <s v="Administrador de Empresa"/>
    <x v="1"/>
    <s v="Não "/>
    <s v="Plano Construtor"/>
  </r>
  <r>
    <d v="2020-08-30T00:00:00"/>
    <x v="2"/>
    <x v="2"/>
    <x v="6"/>
    <x v="0"/>
    <s v="F"/>
    <n v="30"/>
    <s v="Construindo"/>
    <n v="291085.59999999998"/>
    <n v="559.78"/>
    <n v="520"/>
    <s v="3x"/>
    <s v="Plano Consturot"/>
    <x v="21"/>
    <d v="2002-09-05T00:00:00"/>
    <s v="Empresário(a)"/>
    <x v="2"/>
    <s v="Não "/>
    <s v="Plano Construtor"/>
  </r>
  <r>
    <d v="2020-08-30T00:00:00"/>
    <x v="2"/>
    <x v="2"/>
    <x v="2"/>
    <x v="0"/>
    <s v="F"/>
    <n v="32"/>
    <s v="Casa"/>
    <n v="312291.20000000001"/>
    <n v="600.55999999999995"/>
    <n v="520.00000000000011"/>
    <s v="1x"/>
    <s v="Plano Consturot"/>
    <x v="3"/>
    <d v="1982-09-19T00:00:00"/>
    <s v="Bancário(a)"/>
    <x v="0"/>
    <s v="Não "/>
    <s v="Plano Construtor"/>
  </r>
  <r>
    <d v="2020-08-30T00:00:00"/>
    <x v="2"/>
    <x v="2"/>
    <x v="2"/>
    <x v="0"/>
    <s v="G"/>
    <n v="1"/>
    <s v="Construindo"/>
    <n v="603205.17000000004"/>
    <n v="1160.01"/>
    <n v="519.99997413815402"/>
    <s v="5x"/>
    <s v="Plano Consturot"/>
    <x v="3"/>
    <d v="1978-01-21T00:00:00"/>
    <s v="Programador"/>
    <x v="0"/>
    <s v="Não "/>
    <s v="Plano Construtor"/>
  </r>
  <r>
    <d v="2020-08-30T00:00:00"/>
    <x v="2"/>
    <x v="1"/>
    <x v="1"/>
    <x v="0"/>
    <s v="G"/>
    <n v="5"/>
    <s v="Construindo"/>
    <n v="292994"/>
    <n v="563.45000000000005"/>
    <n v="520"/>
    <s v="3x"/>
    <s v="Plano Consturot"/>
    <x v="31"/>
    <d v="1977-07-25T00:00:00"/>
    <s v="Engenheiro(a)"/>
    <x v="0"/>
    <s v="Não "/>
    <s v="Plano Construtor"/>
  </r>
  <r>
    <d v="2020-08-30T00:00:00"/>
    <x v="2"/>
    <x v="1"/>
    <x v="1"/>
    <x v="0"/>
    <s v="G"/>
    <n v="6"/>
    <s v="Construindo"/>
    <n v="291896.8"/>
    <n v="455.94"/>
    <n v="640.20879940343025"/>
    <s v="3x"/>
    <s v="Bancario"/>
    <x v="31"/>
    <d v="1977-07-25T00:00:00"/>
    <s v="Engenheiro(a)"/>
    <x v="0"/>
    <s v="Não "/>
    <s v="Pós- Plano Construtor"/>
  </r>
  <r>
    <d v="2020-08-30T00:00:00"/>
    <x v="2"/>
    <x v="9"/>
    <x v="0"/>
    <x v="0"/>
    <s v="G"/>
    <n v="10"/>
    <s v="Casa"/>
    <n v="292120.40000000002"/>
    <n v="561.77"/>
    <n v="520.00000000000011"/>
    <s v="1x"/>
    <s v="Plano Consturot"/>
    <x v="0"/>
    <d v="1979-02-23T00:00:00"/>
    <s v="Servidor Publico"/>
    <x v="0"/>
    <s v="Não "/>
    <s v="Plano Construtor"/>
  </r>
  <r>
    <d v="2020-08-30T00:00:00"/>
    <x v="2"/>
    <x v="2"/>
    <x v="2"/>
    <x v="0"/>
    <s v="G"/>
    <n v="11"/>
    <s v="Casa"/>
    <n v="292203.59999999998"/>
    <n v="561.92999999999995"/>
    <n v="520"/>
    <s v="3x"/>
    <s v="Plano Consturot"/>
    <x v="5"/>
    <d v="1984-05-08T00:00:00"/>
    <s v="Analista"/>
    <x v="0"/>
    <s v="Não "/>
    <s v="Plano Construtor"/>
  </r>
  <r>
    <d v="2020-08-30T00:00:00"/>
    <x v="2"/>
    <x v="2"/>
    <x v="6"/>
    <x v="0"/>
    <s v="G"/>
    <n v="24"/>
    <s v="Casa"/>
    <n v="295152"/>
    <n v="567.6"/>
    <n v="520"/>
    <s v="1x"/>
    <s v="Plano Consturot"/>
    <x v="24"/>
    <d v="1968-07-11T00:00:00"/>
    <s v="Servidor Publico"/>
    <x v="0"/>
    <s v="Não "/>
    <s v="Plano Construtor"/>
  </r>
  <r>
    <d v="2020-08-30T00:00:00"/>
    <x v="2"/>
    <x v="2"/>
    <x v="2"/>
    <x v="0"/>
    <s v="I"/>
    <n v="5"/>
    <s v="Sem Construção"/>
    <n v="312468"/>
    <n v="600.9"/>
    <n v="520"/>
    <s v="5x"/>
    <s v="Plano Consturot"/>
    <x v="3"/>
    <d v="1971-05-18T00:00:00"/>
    <s v="Militar"/>
    <x v="0"/>
    <s v="Não "/>
    <s v="Plano Construtor"/>
  </r>
  <r>
    <d v="2020-08-30T00:00:00"/>
    <x v="2"/>
    <x v="1"/>
    <x v="1"/>
    <x v="1"/>
    <s v="B "/>
    <n v="15"/>
    <s v="Casa"/>
    <n v="254337.2"/>
    <n v="489.11"/>
    <n v="520"/>
    <s v="1x"/>
    <s v="Plano Consturot"/>
    <x v="27"/>
    <d v="1982-03-22T00:00:00"/>
    <s v="Servidor Publico"/>
    <x v="0"/>
    <s v="Não "/>
    <s v="Plano Construtor"/>
  </r>
  <r>
    <d v="2020-08-30T00:00:00"/>
    <x v="2"/>
    <x v="2"/>
    <x v="2"/>
    <x v="0"/>
    <s v="I"/>
    <n v="11"/>
    <s v="Construindo"/>
    <n v="304746"/>
    <n v="586.04999999999995"/>
    <n v="520"/>
    <s v="1x"/>
    <s v="Plano Consturot"/>
    <x v="3"/>
    <d v="1981-06-09T00:00:00"/>
    <s v="Engenheiro(a)"/>
    <x v="0"/>
    <s v="Cessão"/>
    <s v="Plano Construtor"/>
  </r>
  <r>
    <d v="2020-08-30T00:00:00"/>
    <x v="2"/>
    <x v="2"/>
    <x v="2"/>
    <x v="1"/>
    <s v="E "/>
    <n v="10"/>
    <s v="Sem Construção"/>
    <n v="243349.6"/>
    <n v="467.98"/>
    <n v="520"/>
    <s v="1x"/>
    <s v="Plano Consturot"/>
    <x v="3"/>
    <d v="1985-06-06T00:00:00"/>
    <s v="Piloto"/>
    <x v="0"/>
    <s v="Não "/>
    <s v="Plano Construtor"/>
  </r>
  <r>
    <d v="2020-08-30T00:00:00"/>
    <x v="2"/>
    <x v="6"/>
    <x v="4"/>
    <x v="1"/>
    <s v="F"/>
    <n v="18"/>
    <s v="Construindo"/>
    <n v="261783.6"/>
    <n v="503.43"/>
    <n v="520"/>
    <s v="3x"/>
    <s v="Plano Consturot"/>
    <x v="27"/>
    <d v="1969-11-24T00:00:00"/>
    <s v="Militar"/>
    <x v="0"/>
    <s v="Não "/>
    <s v="Plano Construtor"/>
  </r>
  <r>
    <d v="2020-08-30T00:00:00"/>
    <x v="2"/>
    <x v="1"/>
    <x v="1"/>
    <x v="1"/>
    <s v="H"/>
    <n v="13"/>
    <s v="Casa"/>
    <n v="245221.6"/>
    <n v="471.58"/>
    <n v="520"/>
    <s v="1x"/>
    <s v="Plano Consturot"/>
    <x v="7"/>
    <d v="1977-11-09T00:00:00"/>
    <s v="Diplomata"/>
    <x v="0"/>
    <s v="Não "/>
    <s v="Plano Construtor"/>
  </r>
  <r>
    <d v="2020-08-30T00:00:00"/>
    <x v="2"/>
    <x v="1"/>
    <x v="1"/>
    <x v="1"/>
    <s v="H"/>
    <n v="12"/>
    <s v="Casa"/>
    <n v="245575.2"/>
    <n v="472.26"/>
    <n v="520"/>
    <s v="1x"/>
    <s v="Plano Consturot"/>
    <x v="7"/>
    <d v="1977-11-09T00:00:00"/>
    <s v="Diplomata"/>
    <x v="0"/>
    <s v="Não "/>
    <s v="Plano Construtor"/>
  </r>
  <r>
    <d v="2020-08-30T00:00:00"/>
    <x v="2"/>
    <x v="2"/>
    <x v="2"/>
    <x v="0"/>
    <s v="L"/>
    <n v="4"/>
    <s v="Casa"/>
    <n v="303414.8"/>
    <n v="583.49"/>
    <n v="520"/>
    <s v="1x"/>
    <s v="Plano Consturot"/>
    <x v="3"/>
    <d v="1981-06-05T00:00:00"/>
    <s v="Engenheiro(a)"/>
    <x v="0"/>
    <s v="Não "/>
    <s v="Plano Construtor"/>
  </r>
  <r>
    <d v="2020-08-30T00:00:00"/>
    <x v="2"/>
    <x v="1"/>
    <x v="1"/>
    <x v="0"/>
    <s v="L"/>
    <n v="5"/>
    <s v="Sem Construção"/>
    <n v="260000"/>
    <n v="676.07"/>
    <n v="384.57556170219056"/>
    <s v="-"/>
    <s v="Á Vista"/>
    <x v="7"/>
    <d v="1963-02-25T00:00:00"/>
    <s v="Bancário(a)"/>
    <x v="0"/>
    <s v="Não "/>
    <s v="Pós- Plano Construtor"/>
  </r>
  <r>
    <d v="2020-08-30T00:00:00"/>
    <x v="2"/>
    <x v="9"/>
    <x v="0"/>
    <x v="0"/>
    <s v="L"/>
    <n v="8"/>
    <s v="Casa"/>
    <n v="318807"/>
    <n v="613.09"/>
    <n v="520.00032621637934"/>
    <s v="1x"/>
    <s v="Plano Consturot"/>
    <x v="8"/>
    <d v="1983-01-09T00:00:00"/>
    <s v="Médico"/>
    <x v="0"/>
    <s v="Não "/>
    <s v="Plano Construtor"/>
  </r>
  <r>
    <d v="2020-08-30T00:00:00"/>
    <x v="2"/>
    <x v="2"/>
    <x v="6"/>
    <x v="1"/>
    <s v="J"/>
    <n v="20"/>
    <s v="Sem Construção"/>
    <n v="235034.8"/>
    <n v="451.99"/>
    <n v="520"/>
    <s v="1x"/>
    <s v="Plano Consturot"/>
    <x v="32"/>
    <d v="1994-09-02T00:00:00"/>
    <s v="Empresário(a)"/>
    <x v="0"/>
    <s v="Cessão"/>
    <s v="Plano Construtor"/>
  </r>
  <r>
    <d v="2020-08-30T00:00:00"/>
    <x v="2"/>
    <x v="2"/>
    <x v="2"/>
    <x v="1"/>
    <s v="N"/>
    <n v="3"/>
    <s v="Sem Construção"/>
    <n v="253258.49"/>
    <n v="460.47"/>
    <n v="549.99997828305857"/>
    <s v="4x"/>
    <s v="Plano Consturot"/>
    <x v="1"/>
    <d v="1978-01-12T00:00:00"/>
    <s v="Militar"/>
    <x v="0"/>
    <s v="Sim"/>
    <s v="Plano Construtor"/>
  </r>
  <r>
    <d v="2020-08-30T00:00:00"/>
    <x v="2"/>
    <x v="2"/>
    <x v="6"/>
    <x v="1"/>
    <s v="N"/>
    <n v="2"/>
    <s v="Sem Construção"/>
    <n v="239454.8"/>
    <n v="460.49"/>
    <n v="520"/>
    <s v="1x"/>
    <s v="Plano Consturot"/>
    <x v="0"/>
    <d v="1968-05-12T00:00:00"/>
    <s v="Servidor Publico"/>
    <x v="0"/>
    <s v="Não "/>
    <s v="Plano Construtor"/>
  </r>
  <r>
    <d v="2020-08-30T00:00:00"/>
    <x v="2"/>
    <x v="2"/>
    <x v="2"/>
    <x v="0"/>
    <s v="Q"/>
    <n v="8"/>
    <s v="Construindo"/>
    <n v="360365.22"/>
    <n v="693.01"/>
    <n v="520.00002885961237"/>
    <s v="5x"/>
    <s v="Plano Consturot"/>
    <x v="0"/>
    <d v="1972-07-09T00:00:00"/>
    <s v="Servidor Publico"/>
    <x v="1"/>
    <s v="Não "/>
    <s v="Plano Construtor"/>
  </r>
  <r>
    <d v="2020-08-30T00:00:00"/>
    <x v="2"/>
    <x v="10"/>
    <x v="18"/>
    <x v="0"/>
    <s v="R"/>
    <n v="1"/>
    <s v="Sem Construção"/>
    <n v="370650.78"/>
    <n v="712.79"/>
    <n v="519.99997194124501"/>
    <s v="5x"/>
    <s v="Plano Consturot"/>
    <x v="0"/>
    <d v="1980-04-15T00:00:00"/>
    <s v="Farmacêutico(a)"/>
    <x v="0"/>
    <s v="Não "/>
    <s v="Plano Construtor"/>
  </r>
  <r>
    <d v="2020-08-30T00:00:00"/>
    <x v="2"/>
    <x v="2"/>
    <x v="2"/>
    <x v="1"/>
    <s v="R"/>
    <n v="12"/>
    <s v="Sem Construção"/>
    <n v="259802.39"/>
    <n v="499.62"/>
    <n v="519.99997998478841"/>
    <s v="5x"/>
    <s v="Plano Consturot"/>
    <x v="3"/>
    <d v="1978-05-06T00:00:00"/>
    <s v="Empresário(a)"/>
    <x v="0"/>
    <s v="Sim"/>
    <s v="Plano Construtor"/>
  </r>
  <r>
    <d v="2020-08-30T00:00:00"/>
    <x v="2"/>
    <x v="2"/>
    <x v="2"/>
    <x v="1"/>
    <s v="S"/>
    <n v="6"/>
    <s v="Casa"/>
    <n v="236288"/>
    <n v="454.4"/>
    <n v="520"/>
    <s v="5x"/>
    <s v="Plano Consturot"/>
    <x v="0"/>
    <d v="1958-06-01T00:00:00"/>
    <s v="Advogado(a)"/>
    <x v="1"/>
    <s v="Não "/>
    <s v="Plano Construtor"/>
  </r>
  <r>
    <d v="2020-08-30T00:00:00"/>
    <x v="2"/>
    <x v="2"/>
    <x v="2"/>
    <x v="1"/>
    <s v="T"/>
    <n v="9"/>
    <s v="Casa"/>
    <n v="246932.4"/>
    <n v="474.87"/>
    <n v="520"/>
    <s v="1x"/>
    <s v="Plano Consturot"/>
    <x v="7"/>
    <d v="1982-12-21T00:00:00"/>
    <s v="Administrador de Empresa"/>
    <x v="0"/>
    <s v="Cessão"/>
    <s v="Plano Construtor"/>
  </r>
  <r>
    <d v="2020-08-30T00:00:00"/>
    <x v="2"/>
    <x v="2"/>
    <x v="2"/>
    <x v="1"/>
    <s v="T"/>
    <n v="8"/>
    <s v="Construindo"/>
    <n v="246916.78"/>
    <n v="474.84"/>
    <n v="519.99995788054923"/>
    <s v="5x"/>
    <s v="Plano Consturot"/>
    <x v="3"/>
    <d v="1983-11-04T00:00:00"/>
    <s v="Administrador de Empresa"/>
    <x v="0"/>
    <s v="Não "/>
    <s v="Plano Construtor"/>
  </r>
  <r>
    <d v="2020-08-30T00:00:00"/>
    <x v="2"/>
    <x v="6"/>
    <x v="4"/>
    <x v="1"/>
    <s v="T"/>
    <n v="29"/>
    <s v="Casa"/>
    <n v="235050.4"/>
    <n v="452.02"/>
    <n v="520"/>
    <s v="3x"/>
    <s v="Plano Consturot"/>
    <x v="3"/>
    <d v="1980-11-24T00:00:00"/>
    <s v="Bancário(a)"/>
    <x v="0"/>
    <s v="Sim"/>
    <s v="Plano Construtor"/>
  </r>
  <r>
    <d v="2020-08-30T00:00:00"/>
    <x v="2"/>
    <x v="2"/>
    <x v="2"/>
    <x v="1"/>
    <s v="U"/>
    <n v="25"/>
    <s v="Sem Construção"/>
    <n v="237744"/>
    <n v="457.2"/>
    <n v="520"/>
    <s v="5x"/>
    <s v="Plano Consturot"/>
    <x v="3"/>
    <d v="1981-06-09T00:00:00"/>
    <s v="Engenheiro(a)"/>
    <x v="0"/>
    <s v="Não "/>
    <s v="Plano Construtor"/>
  </r>
  <r>
    <d v="2020-08-30T00:00:00"/>
    <x v="2"/>
    <x v="2"/>
    <x v="6"/>
    <x v="1"/>
    <s v="U"/>
    <n v="13"/>
    <s v="Construindo"/>
    <n v="234811.2"/>
    <n v="451.56"/>
    <n v="520"/>
    <s v="1x"/>
    <s v="Plano Consturot"/>
    <x v="31"/>
    <d v="1990-05-26T00:00:00"/>
    <s v="Jornalista"/>
    <x v="0"/>
    <s v="Não "/>
    <s v="Plano Construtor"/>
  </r>
  <r>
    <d v="2020-07-30T00:00:00"/>
    <x v="2"/>
    <x v="2"/>
    <x v="6"/>
    <x v="0"/>
    <s v="A"/>
    <n v="11"/>
    <s v="Construindo"/>
    <n v="298503"/>
    <n v="663.34"/>
    <n v="450"/>
    <s v="1x"/>
    <s v="Plano Consturot"/>
    <x v="0"/>
    <d v="1966-12-22T00:00:00"/>
    <s v="Médico"/>
    <x v="2"/>
    <s v="Não "/>
    <s v="Plano Construtor"/>
  </r>
  <r>
    <d v="2020-07-30T00:00:00"/>
    <x v="2"/>
    <x v="2"/>
    <x v="2"/>
    <x v="0"/>
    <s v="A"/>
    <n v="16"/>
    <s v="Sem Construção"/>
    <n v="272285.98"/>
    <n v="605.08000000000004"/>
    <n v="449.99996694651941"/>
    <s v="5x"/>
    <s v="Plano Consturot"/>
    <x v="3"/>
    <d v="1986-08-06T00:00:00"/>
    <s v="Dentista"/>
    <x v="0"/>
    <s v="Não "/>
    <s v="Plano Construtor"/>
  </r>
  <r>
    <d v="2020-07-30T00:00:00"/>
    <x v="2"/>
    <x v="2"/>
    <x v="2"/>
    <x v="0"/>
    <s v="B "/>
    <n v="7"/>
    <s v="Sem Construção"/>
    <n v="298142"/>
    <n v="573.35"/>
    <e v="#REF!"/>
    <s v="5x"/>
    <s v="Plano Consturot"/>
    <x v="33"/>
    <d v="1981-03-10T00:00:00"/>
    <s v="Engenheiro(a)"/>
    <x v="0"/>
    <s v="Não "/>
    <s v="Plano Construtor"/>
  </r>
  <r>
    <d v="2020-07-30T00:00:00"/>
    <x v="2"/>
    <x v="10"/>
    <x v="18"/>
    <x v="0"/>
    <s v="N"/>
    <n v="9"/>
    <s v="Casa"/>
    <n v="305916"/>
    <n v="588.29999999999995"/>
    <n v="520"/>
    <s v="1x"/>
    <s v="Plano Consturot"/>
    <x v="3"/>
    <d v="1983-08-13T00:00:00"/>
    <s v="Professora"/>
    <x v="1"/>
    <s v="Cessão"/>
    <s v="Plano Construtor"/>
  </r>
  <r>
    <d v="2020-07-30T00:00:00"/>
    <x v="2"/>
    <x v="2"/>
    <x v="6"/>
    <x v="1"/>
    <s v="K"/>
    <n v="11"/>
    <s v="Casa"/>
    <n v="235066"/>
    <n v="452.05"/>
    <n v="520"/>
    <s v="1x"/>
    <s v="Plano Consturot"/>
    <x v="34"/>
    <d v="1989-01-31T00:00:00"/>
    <s v="Servidor Publico"/>
    <x v="0"/>
    <s v="Não "/>
    <s v="Plano Construtor"/>
  </r>
  <r>
    <d v="2020-07-30T00:00:00"/>
    <x v="2"/>
    <x v="10"/>
    <x v="18"/>
    <x v="0"/>
    <s v="P"/>
    <n v="6"/>
    <s v="Construindo"/>
    <n v="293399.59999999998"/>
    <n v="564.23"/>
    <n v="519.99999999999989"/>
    <s v="3x"/>
    <s v="Plano Consturot"/>
    <x v="27"/>
    <d v="1986-06-09T00:00:00"/>
    <s v="Economista"/>
    <x v="2"/>
    <s v="Não "/>
    <s v="Plano Construtor"/>
  </r>
  <r>
    <d v="2020-07-30T00:00:00"/>
    <x v="2"/>
    <x v="2"/>
    <x v="6"/>
    <x v="1"/>
    <s v="R"/>
    <n v="11"/>
    <s v="Sem Construção"/>
    <n v="244602.8"/>
    <n v="470.39"/>
    <n v="520"/>
    <s v="1x"/>
    <s v="Plano Consturot"/>
    <x v="3"/>
    <d v="1968-07-23T00:00:00"/>
    <s v="Servidor Publico"/>
    <x v="2"/>
    <s v="Não "/>
    <s v="Plano Construtor"/>
  </r>
  <r>
    <d v="2020-07-30T00:00:00"/>
    <x v="2"/>
    <x v="6"/>
    <x v="4"/>
    <x v="0"/>
    <s v="W"/>
    <n v="1"/>
    <s v="Sem Construção"/>
    <n v="363183.6"/>
    <n v="698.43"/>
    <n v="520"/>
    <s v="2x"/>
    <s v="Plano Consturot"/>
    <x v="5"/>
    <d v="1979-11-23T00:00:00"/>
    <s v="Analista"/>
    <x v="2"/>
    <s v="Não "/>
    <s v="Plano Construtor"/>
  </r>
  <r>
    <d v="2020-06-30T00:00:00"/>
    <x v="2"/>
    <x v="2"/>
    <x v="6"/>
    <x v="0"/>
    <s v="A"/>
    <n v="10"/>
    <s v="Construindo"/>
    <n v="248031"/>
    <n v="551.17999999999995"/>
    <n v="450.00000000000006"/>
    <s v="3x"/>
    <s v="Plano Consturot"/>
    <x v="20"/>
    <d v="1975-11-30T00:00:00"/>
    <s v="Servidor Publico"/>
    <x v="0"/>
    <s v="Não "/>
    <s v="Plano Construtor"/>
  </r>
  <r>
    <d v="2020-06-30T00:00:00"/>
    <x v="2"/>
    <x v="2"/>
    <x v="2"/>
    <x v="0"/>
    <s v="A"/>
    <n v="17"/>
    <s v="Construindo"/>
    <n v="270000"/>
    <n v="600"/>
    <n v="450"/>
    <s v="3x"/>
    <s v="Plano Consturot"/>
    <x v="31"/>
    <d v="1978-07-22T00:00:00"/>
    <s v="Militar"/>
    <x v="0"/>
    <s v="Não "/>
    <s v="Plano Construtor"/>
  </r>
  <r>
    <d v="2020-06-30T00:00:00"/>
    <x v="2"/>
    <x v="2"/>
    <x v="2"/>
    <x v="0"/>
    <s v="G"/>
    <n v="16"/>
    <s v="Construindo"/>
    <n v="254781"/>
    <n v="566.17999999999995"/>
    <n v="450.00000000000006"/>
    <s v="1x"/>
    <s v="Plano Consturot"/>
    <x v="31"/>
    <d v="1978-07-22T00:00:00"/>
    <s v="Militar"/>
    <x v="0"/>
    <s v="Não "/>
    <s v="Plano Construtor"/>
  </r>
  <r>
    <d v="2020-06-30T00:00:00"/>
    <x v="2"/>
    <x v="7"/>
    <x v="11"/>
    <x v="0"/>
    <s v="G"/>
    <n v="28"/>
    <s v="Casa"/>
    <n v="274923"/>
    <n v="610.94000000000005"/>
    <n v="449.99999999999994"/>
    <s v="1x"/>
    <s v="Plano Consturot"/>
    <x v="10"/>
    <d v="1981-01-28T00:00:00"/>
    <s v="Médico"/>
    <x v="0"/>
    <s v="Não "/>
    <s v="Plano Construtor"/>
  </r>
  <r>
    <d v="2020-06-30T00:00:00"/>
    <x v="2"/>
    <x v="2"/>
    <x v="19"/>
    <x v="1"/>
    <s v="B "/>
    <n v="10"/>
    <s v="Casa"/>
    <n v="276359.2"/>
    <n v="531.46"/>
    <n v="520"/>
    <s v="3x"/>
    <s v="Plano Consturot"/>
    <x v="34"/>
    <d v="1978-06-13T00:00:00"/>
    <s v="Servidor Publico"/>
    <x v="0"/>
    <s v="Não "/>
    <s v="Plano Construtor"/>
  </r>
  <r>
    <d v="2020-06-30T00:00:00"/>
    <x v="2"/>
    <x v="2"/>
    <x v="2"/>
    <x v="1"/>
    <s v="E "/>
    <n v="11"/>
    <s v="Construindo"/>
    <n v="217921.47"/>
    <n v="484.27"/>
    <n v="449.99993805108721"/>
    <s v="5x"/>
    <s v="Plano Consturot"/>
    <x v="17"/>
    <d v="1989-12-03T00:00:00"/>
    <s v="Programador"/>
    <x v="0"/>
    <s v="Não "/>
    <s v="Plano Construtor"/>
  </r>
  <r>
    <d v="2020-06-30T00:00:00"/>
    <x v="2"/>
    <x v="2"/>
    <x v="6"/>
    <x v="0"/>
    <s v="K"/>
    <n v="15"/>
    <s v="Construindo"/>
    <n v="316471.5"/>
    <n v="703.27"/>
    <n v="450"/>
    <s v="1x"/>
    <s v="Plano Consturot"/>
    <x v="1"/>
    <d v="1959-12-22T00:00:00"/>
    <s v="Servidor Publico"/>
    <x v="0"/>
    <s v="Não "/>
    <s v="Plano Construtor"/>
  </r>
  <r>
    <d v="2020-06-30T00:00:00"/>
    <x v="2"/>
    <x v="10"/>
    <x v="18"/>
    <x v="1"/>
    <s v="H"/>
    <n v="3"/>
    <s v="Casa"/>
    <n v="214812"/>
    <n v="477.36"/>
    <n v="450"/>
    <s v="1x"/>
    <s v="Plano Consturot"/>
    <x v="0"/>
    <d v="1969-08-06T00:00:00"/>
    <s v="Servidor Publico"/>
    <x v="0"/>
    <s v="Não "/>
    <s v="Plano Construtor"/>
  </r>
  <r>
    <d v="2020-06-30T00:00:00"/>
    <x v="2"/>
    <x v="2"/>
    <x v="6"/>
    <x v="1"/>
    <s v="I"/>
    <n v="13"/>
    <s v="Casa"/>
    <n v="276317.59999999998"/>
    <n v="531.38"/>
    <n v="520"/>
    <s v="1x"/>
    <s v="Plano Consturot"/>
    <x v="10"/>
    <d v="1980-10-22T00:00:00"/>
    <s v="Médico"/>
    <x v="0"/>
    <s v="Não "/>
    <s v="Plano Construtor"/>
  </r>
  <r>
    <d v="2020-06-30T00:00:00"/>
    <x v="2"/>
    <x v="2"/>
    <x v="6"/>
    <x v="1"/>
    <s v="I"/>
    <n v="14"/>
    <s v="Sem Construção"/>
    <n v="238909.5"/>
    <n v="530.91"/>
    <n v="450"/>
    <s v="1x"/>
    <s v="Plano Consturot"/>
    <x v="20"/>
    <d v="1980-01-04T00:00:00"/>
    <s v="Bancário(a)"/>
    <x v="0"/>
    <s v="Não "/>
    <s v="Plano Construtor"/>
  </r>
  <r>
    <d v="2020-06-30T00:00:00"/>
    <x v="2"/>
    <x v="2"/>
    <x v="6"/>
    <x v="1"/>
    <s v="I"/>
    <n v="5"/>
    <s v="Sem Construção"/>
    <n v="204007.5"/>
    <n v="453.35"/>
    <n v="450"/>
    <s v="3x"/>
    <s v="Plano Consturot"/>
    <x v="7"/>
    <d v="1986-07-05T00:00:00"/>
    <s v="Arquiteto"/>
    <x v="2"/>
    <s v="Não "/>
    <s v="Plano Construtor"/>
  </r>
  <r>
    <d v="2020-06-30T00:00:00"/>
    <x v="2"/>
    <x v="10"/>
    <x v="18"/>
    <x v="1"/>
    <s v="J"/>
    <n v="11"/>
    <s v="Sem Construção"/>
    <n v="209452.5"/>
    <n v="465.45"/>
    <n v="450"/>
    <s v="1x"/>
    <s v="Plano Consturot"/>
    <x v="8"/>
    <d v="1986-05-10T00:00:00"/>
    <s v="Dentista"/>
    <x v="2"/>
    <s v="Não "/>
    <s v="Plano Construtor"/>
  </r>
  <r>
    <d v="2020-06-30T00:00:00"/>
    <x v="2"/>
    <x v="2"/>
    <x v="2"/>
    <x v="1"/>
    <s v="L"/>
    <n v="7"/>
    <s v="Sem Construção"/>
    <n v="350149.46"/>
    <n v="778.11"/>
    <n v="449.99994859338653"/>
    <s v="5x"/>
    <s v="Plano Consturot"/>
    <x v="3"/>
    <d v="1981-06-09T00:00:00"/>
    <s v="Engenheiro(a)"/>
    <x v="0"/>
    <s v="Não "/>
    <s v="Plano Construtor"/>
  </r>
  <r>
    <d v="2020-06-30T00:00:00"/>
    <x v="2"/>
    <x v="6"/>
    <x v="4"/>
    <x v="1"/>
    <s v="M"/>
    <n v="10"/>
    <s v="Construindo"/>
    <n v="205173"/>
    <n v="455.94"/>
    <n v="450"/>
    <s v="3x"/>
    <s v="Plano Consturot"/>
    <x v="21"/>
    <d v="1996-11-16T00:00:00"/>
    <s v="Médico"/>
    <x v="2"/>
    <s v="Não "/>
    <s v="Plano Construtor"/>
  </r>
  <r>
    <d v="2020-06-30T00:00:00"/>
    <x v="2"/>
    <x v="2"/>
    <x v="2"/>
    <x v="1"/>
    <s v="N "/>
    <n v="17"/>
    <s v="Casa"/>
    <n v="236358"/>
    <n v="525.24"/>
    <n v="450"/>
    <s v="1x"/>
    <s v="Plano Consturot"/>
    <x v="5"/>
    <d v="1988-11-24T00:00:00"/>
    <s v="Advogado(a)"/>
    <x v="0"/>
    <s v="Não "/>
    <s v="Plano Construtor"/>
  </r>
  <r>
    <d v="2020-06-30T00:00:00"/>
    <x v="2"/>
    <x v="10"/>
    <x v="18"/>
    <x v="0"/>
    <s v="R"/>
    <n v="7"/>
    <s v="Casa"/>
    <n v="297497.21999999997"/>
    <n v="572.11"/>
    <n v="520.0000349583122"/>
    <s v="5x"/>
    <s v="Plano Consturot"/>
    <x v="5"/>
    <d v="1979-07-02T00:00:00"/>
    <s v="Agente"/>
    <x v="0"/>
    <s v="Não "/>
    <s v="Plano Construtor"/>
  </r>
  <r>
    <d v="2020-06-30T00:00:00"/>
    <x v="2"/>
    <x v="1"/>
    <x v="1"/>
    <x v="0"/>
    <s v="R"/>
    <n v="12"/>
    <s v="Sem Construção"/>
    <n v="318528"/>
    <n v="707.84"/>
    <n v="450"/>
    <s v="3x"/>
    <s v="Plano Consturot"/>
    <x v="7"/>
    <d v="1960-08-20T00:00:00"/>
    <s v="Aposentado(a)"/>
    <x v="0"/>
    <s v="Não "/>
    <s v="Plano Construtor"/>
  </r>
  <r>
    <d v="2020-06-30T00:00:00"/>
    <x v="2"/>
    <x v="10"/>
    <x v="18"/>
    <x v="1"/>
    <s v="S"/>
    <n v="16"/>
    <s v="Construindo"/>
    <n v="229666.5"/>
    <n v="510.37"/>
    <n v="450"/>
    <s v="5x"/>
    <s v="Plano Consturot"/>
    <x v="26"/>
    <d v="1978-07-08T00:00:00"/>
    <s v="Administrador de Empresa"/>
    <x v="0"/>
    <s v="Não "/>
    <s v="Plano Construtor"/>
  </r>
  <r>
    <d v="2020-06-30T00:00:00"/>
    <x v="2"/>
    <x v="2"/>
    <x v="6"/>
    <x v="1"/>
    <s v="V"/>
    <n v="19"/>
    <s v="Casa"/>
    <n v="210159"/>
    <n v="467.02"/>
    <n v="450"/>
    <s v="1x"/>
    <s v="Plano Consturot"/>
    <x v="24"/>
    <d v="1989-10-20T00:00:00"/>
    <s v="Servidor Publico"/>
    <x v="0"/>
    <s v="Não "/>
    <s v="Plano Construtor"/>
  </r>
  <r>
    <d v="2020-06-30T00:00:00"/>
    <x v="2"/>
    <x v="2"/>
    <x v="19"/>
    <x v="1"/>
    <s v="V"/>
    <n v="9"/>
    <s v="Sem Construção"/>
    <n v="205492.59"/>
    <n v="456.65"/>
    <n v="450.00019708748493"/>
    <s v="1x"/>
    <s v="Plano Consturot"/>
    <x v="17"/>
    <d v="1965-05-13T00:00:00"/>
    <s v="Militar"/>
    <x v="0"/>
    <s v="Não "/>
    <s v="Plano Construtor"/>
  </r>
  <r>
    <d v="2020-06-30T00:00:00"/>
    <x v="2"/>
    <x v="2"/>
    <x v="6"/>
    <x v="0"/>
    <s v="Z"/>
    <n v="1"/>
    <s v="Sem Construção"/>
    <n v="311683.5"/>
    <n v="692.63"/>
    <n v="450"/>
    <s v="3x"/>
    <s v="Plano Consturot"/>
    <x v="35"/>
    <d v="1993-12-29T00:00:00"/>
    <s v="Programador"/>
    <x v="2"/>
    <s v="Não "/>
    <s v="Plano Construtor"/>
  </r>
  <r>
    <d v="2020-06-30T00:00:00"/>
    <x v="2"/>
    <x v="2"/>
    <x v="2"/>
    <x v="0"/>
    <s v="Z"/>
    <n v="5"/>
    <s v="Sem Construção"/>
    <n v="270175.49"/>
    <n v="600.39"/>
    <n v="449.9999833441596"/>
    <s v="5x"/>
    <s v="Plano Consturot"/>
    <x v="23"/>
    <d v="1989-12-03T00:00:00"/>
    <s v="Servidor Publico"/>
    <x v="2"/>
    <s v="Cessão"/>
    <s v="Plano Construtor"/>
  </r>
  <r>
    <d v="2020-06-30T00:00:00"/>
    <x v="2"/>
    <x v="2"/>
    <x v="2"/>
    <x v="0"/>
    <s v="Z"/>
    <n v="6"/>
    <s v="Sem Construção"/>
    <n v="270130.49"/>
    <n v="600.29"/>
    <n v="449.99998334138502"/>
    <s v="5x "/>
    <s v="Plano Consturot"/>
    <x v="2"/>
    <d v="1977-06-13T00:00:00"/>
    <s v="Empresário(a)"/>
    <x v="0"/>
    <s v="Cessão"/>
    <s v="Plano Construtor"/>
  </r>
  <r>
    <d v="2020-06-30T00:00:00"/>
    <x v="2"/>
    <x v="2"/>
    <x v="2"/>
    <x v="0"/>
    <s v="Z"/>
    <n v="12"/>
    <s v="Construindo"/>
    <n v="280903.48"/>
    <n v="624.23"/>
    <n v="449.99996796052733"/>
    <s v="5x"/>
    <s v="Plano Consturot"/>
    <x v="31"/>
    <d v="1977-06-13T00:00:00"/>
    <s v="Servidor Publico"/>
    <x v="0"/>
    <s v="Cessão"/>
    <s v="Plano Construtor"/>
  </r>
  <r>
    <d v="2020-05-30T00:00:00"/>
    <x v="2"/>
    <x v="2"/>
    <x v="2"/>
    <x v="1"/>
    <s v="D"/>
    <n v="20"/>
    <s v="Casa"/>
    <n v="203638.48"/>
    <n v="452.53"/>
    <n v="449.99995580403515"/>
    <s v="5x"/>
    <s v="Plano Consturot"/>
    <x v="3"/>
    <d v="1983-04-28T00:00:00"/>
    <s v="Economista"/>
    <x v="0"/>
    <s v="Não "/>
    <s v="Plano Construtor"/>
  </r>
  <r>
    <d v="2020-05-30T00:00:00"/>
    <x v="2"/>
    <x v="2"/>
    <x v="2"/>
    <x v="1"/>
    <s v="E "/>
    <n v="1"/>
    <s v="Casa"/>
    <n v="232236"/>
    <n v="516.08000000000004"/>
    <n v="449.99999999999994"/>
    <s v="1x"/>
    <s v="Plano Consturot"/>
    <x v="5"/>
    <d v="1986-08-29T00:00:00"/>
    <s v="Servidor Publico"/>
    <x v="2"/>
    <s v="Não "/>
    <s v="Plano Construtor"/>
  </r>
  <r>
    <d v="2020-05-30T00:00:00"/>
    <x v="2"/>
    <x v="10"/>
    <x v="18"/>
    <x v="1"/>
    <s v="F"/>
    <n v="20"/>
    <s v="Sem Construção"/>
    <n v="209839.5"/>
    <n v="466.31"/>
    <n v="450"/>
    <s v="1x"/>
    <s v="Plano Consturot"/>
    <x v="7"/>
    <d v="1983-11-09T00:00:00"/>
    <s v="Assesor"/>
    <x v="2"/>
    <s v="Sim"/>
    <s v="Plano Construtor"/>
  </r>
  <r>
    <d v="2020-05-30T00:00:00"/>
    <x v="2"/>
    <x v="2"/>
    <x v="6"/>
    <x v="1"/>
    <s v="U"/>
    <n v="1"/>
    <s v="Construindo"/>
    <n v="225189"/>
    <n v="500.42"/>
    <n v="450"/>
    <s v="1x"/>
    <s v="Plano Consturot"/>
    <x v="22"/>
    <d v="1982-09-12T00:00:00"/>
    <s v="Programador"/>
    <x v="0"/>
    <s v="Cessão"/>
    <s v="Plano Construtor"/>
  </r>
  <r>
    <d v="2020-04-30T00:00:00"/>
    <x v="2"/>
    <x v="2"/>
    <x v="2"/>
    <x v="1"/>
    <s v="B "/>
    <n v="1"/>
    <s v="Casa"/>
    <n v="213691.5"/>
    <n v="474.87"/>
    <n v="450"/>
    <s v="3x"/>
    <s v="Plano Consturot"/>
    <x v="16"/>
    <d v="1966-03-25T00:00:00"/>
    <s v="Advogado(a)"/>
    <x v="1"/>
    <s v="Não "/>
    <s v="Plano Construtor"/>
  </r>
  <r>
    <d v="2020-04-30T00:00:00"/>
    <x v="2"/>
    <x v="2"/>
    <x v="6"/>
    <x v="0"/>
    <s v="Q"/>
    <n v="1"/>
    <s v="Sem Construção"/>
    <n v="313308"/>
    <n v="696.24"/>
    <n v="450"/>
    <s v="1x"/>
    <s v="Plano Consturot"/>
    <x v="0"/>
    <d v="1970-03-11T00:00:00"/>
    <s v="Engenheiro(a)"/>
    <x v="0"/>
    <s v="Não "/>
    <s v="Plano Construtor"/>
  </r>
  <r>
    <d v="2020-03-30T00:00:00"/>
    <x v="2"/>
    <x v="2"/>
    <x v="6"/>
    <x v="0"/>
    <s v="L"/>
    <n v="14"/>
    <s v="Sem Construção"/>
    <n v="256500"/>
    <n v="570"/>
    <n v="450"/>
    <s v="5x"/>
    <s v="Plano Consturot"/>
    <x v="0"/>
    <d v="2001-01-14T00:00:00"/>
    <s v="Empresário(a)"/>
    <x v="2"/>
    <s v="Não "/>
    <s v="Plano Construtor"/>
  </r>
  <r>
    <d v="2020-03-30T00:00:00"/>
    <x v="2"/>
    <x v="6"/>
    <x v="4"/>
    <x v="0"/>
    <s v="N "/>
    <n v="1"/>
    <s v="Casa"/>
    <n v="308934"/>
    <n v="686.52"/>
    <n v="450"/>
    <s v="3x"/>
    <s v="Plano Consturot"/>
    <x v="36"/>
    <d v="1979-09-04T00:00:00"/>
    <s v="Médico"/>
    <x v="1"/>
    <s v="Não "/>
    <s v="Plano Construtor"/>
  </r>
  <r>
    <d v="2020-03-30T00:00:00"/>
    <x v="2"/>
    <x v="2"/>
    <x v="6"/>
    <x v="0"/>
    <s v="X"/>
    <n v="5"/>
    <s v="Sem Construção"/>
    <n v="252585"/>
    <n v="561.29999999999995"/>
    <n v="450.00000000000006"/>
    <s v="3x"/>
    <s v="Plano Consturot"/>
    <x v="20"/>
    <d v="1981-12-09T00:00:00"/>
    <s v="Empresário(a)"/>
    <x v="0"/>
    <s v="Não "/>
    <s v="Plano Construtor"/>
  </r>
  <r>
    <d v="2020-02-28T00:00:00"/>
    <x v="2"/>
    <x v="2"/>
    <x v="19"/>
    <x v="0"/>
    <s v="R"/>
    <n v="8"/>
    <s v="Construindo"/>
    <n v="257778"/>
    <n v="572.84"/>
    <n v="450"/>
    <s v="3x"/>
    <s v="Plano Consturot"/>
    <x v="9"/>
    <d v="1987-05-30T00:00:00"/>
    <s v="Empresário(a)"/>
    <x v="2"/>
    <s v="Cessão"/>
    <s v="Plano Construtor"/>
  </r>
  <r>
    <d v="2020-02-28T00:00:00"/>
    <x v="2"/>
    <x v="2"/>
    <x v="6"/>
    <x v="0"/>
    <s v="X"/>
    <n v="7"/>
    <s v="Construindo"/>
    <n v="459072"/>
    <n v="1020.16"/>
    <n v="450"/>
    <s v="3x"/>
    <s v="Plano Consturot"/>
    <x v="27"/>
    <d v="1959-11-26T00:00:00"/>
    <s v="Professora"/>
    <x v="0"/>
    <s v="Não "/>
    <s v="Plano Construtor"/>
  </r>
  <r>
    <d v="2020-01-30T00:00:00"/>
    <x v="2"/>
    <x v="7"/>
    <x v="20"/>
    <x v="0"/>
    <s v="H"/>
    <n v="5"/>
    <s v="Sem Construção"/>
    <n v="289363.5"/>
    <n v="643.03"/>
    <n v="450"/>
    <s v="3x"/>
    <s v="Plano Consturot"/>
    <x v="30"/>
    <d v="1976-02-04T00:00:00"/>
    <s v="Empresário(a)"/>
    <x v="0"/>
    <s v="Não "/>
    <s v="Plano Construtor"/>
  </r>
  <r>
    <d v="2020-01-30T00:00:00"/>
    <x v="2"/>
    <x v="2"/>
    <x v="2"/>
    <x v="1"/>
    <s v="I"/>
    <n v="6"/>
    <s v="Sem Construção"/>
    <n v="204007.5"/>
    <n v="453.35"/>
    <n v="450"/>
    <s v="5x"/>
    <s v="Plano Consturot"/>
    <x v="3"/>
    <d v="1948-08-01T00:00:00"/>
    <s v="Empresário(a)"/>
    <x v="1"/>
    <s v="Sim"/>
    <s v="Plano Construtor"/>
  </r>
  <r>
    <d v="2019-12-30T00:00:00"/>
    <x v="3"/>
    <x v="1"/>
    <x v="1"/>
    <x v="0"/>
    <s v="D"/>
    <n v="13"/>
    <s v="Casa"/>
    <n v="247290.75"/>
    <n v="560.75"/>
    <n v="441"/>
    <s v="5x"/>
    <s v="Plano Consturot"/>
    <x v="6"/>
    <d v="1984-11-14T00:00:00"/>
    <s v="Empresário(a)"/>
    <x v="0"/>
    <s v="Não "/>
    <s v="Plano Construtor"/>
  </r>
  <r>
    <d v="2019-12-30T00:00:00"/>
    <x v="3"/>
    <x v="1"/>
    <x v="1"/>
    <x v="0"/>
    <s v="D"/>
    <n v="14"/>
    <s v="Casa"/>
    <n v="246973.23"/>
    <n v="560.63"/>
    <n v="440.52803096516419"/>
    <s v="5x"/>
    <s v="Plano Consturot"/>
    <x v="6"/>
    <d v="1984-11-14T00:00:00"/>
    <s v="Empresário(a)"/>
    <x v="0"/>
    <s v="Não "/>
    <s v="Plano Construtor"/>
  </r>
  <r>
    <d v="2019-12-30T00:00:00"/>
    <x v="3"/>
    <x v="1"/>
    <x v="1"/>
    <x v="0"/>
    <s v="I"/>
    <n v="13"/>
    <s v="Casa"/>
    <n v="258686.19"/>
    <n v="586.59"/>
    <n v="1.0474260307483527"/>
    <s v="5x"/>
    <s v="Plano Consturot"/>
    <x v="7"/>
    <d v="1982-02-01T00:00:00"/>
    <s v="Empresário(a)"/>
    <x v="1"/>
    <s v="Não "/>
    <s v="Plano Construtor"/>
  </r>
  <r>
    <d v="2019-12-30T00:00:00"/>
    <x v="3"/>
    <x v="1"/>
    <x v="1"/>
    <x v="0"/>
    <s v="I"/>
    <n v="14"/>
    <s v="Casa"/>
    <n v="304589.88"/>
    <n v="690.68"/>
    <n v="441.00000000000006"/>
    <s v="5x"/>
    <s v="Plano Consturot"/>
    <x v="6"/>
    <d v="1951-07-25T00:00:00"/>
    <s v="Empresário(a)"/>
    <x v="0"/>
    <s v="Não "/>
    <s v="Plano Construtor"/>
  </r>
  <r>
    <d v="2019-11-30T00:00:00"/>
    <x v="3"/>
    <x v="2"/>
    <x v="2"/>
    <x v="0"/>
    <s v="X"/>
    <n v="9"/>
    <s v="Sem Construção"/>
    <n v="349698.9"/>
    <n v="602.92999999999995"/>
    <n v="579.99917071633536"/>
    <s v="3x"/>
    <s v="Plano Consturot"/>
    <x v="7"/>
    <d v="1969-09-28T00:00:00"/>
    <s v="Servidor Publico"/>
    <x v="2"/>
    <s v="Não "/>
    <s v="Plano Construtor"/>
  </r>
  <r>
    <d v="2019-10-30T00:00:00"/>
    <x v="3"/>
    <x v="2"/>
    <x v="2"/>
    <x v="1"/>
    <s v="T"/>
    <n v="6"/>
    <s v="Casa"/>
    <n v="213682.5"/>
    <n v="474.85"/>
    <n v="450"/>
    <s v="1x"/>
    <s v="Plano Consturot"/>
    <x v="10"/>
    <d v="1983-01-03T00:00:00"/>
    <s v="Bancário(a)"/>
    <x v="0"/>
    <s v="Não "/>
    <s v="Plano Construtor"/>
  </r>
  <r>
    <d v="2019-10-30T00:00:00"/>
    <x v="3"/>
    <x v="10"/>
    <x v="18"/>
    <x v="1"/>
    <s v="V"/>
    <n v="2"/>
    <s v="Sem Construção"/>
    <n v="204336"/>
    <n v="454.08"/>
    <n v="450"/>
    <s v="1x"/>
    <s v="Plano Consturot"/>
    <x v="7"/>
    <d v="1970-06-22T00:00:00"/>
    <s v="Servidor Publico"/>
    <x v="1"/>
    <s v="Não "/>
    <s v="Plano Construtor"/>
  </r>
  <r>
    <d v="2019-09-30T00:00:00"/>
    <x v="3"/>
    <x v="1"/>
    <x v="1"/>
    <x v="0"/>
    <s v="C"/>
    <n v="3"/>
    <s v="Sem Construção"/>
    <n v="312925.52"/>
    <n v="695.39"/>
    <n v="450.00002876083926"/>
    <s v="3x"/>
    <s v="Plano Consturot"/>
    <x v="36"/>
    <d v="1987-05-27T00:00:00"/>
    <s v="Médico"/>
    <x v="0"/>
    <s v="Sim"/>
    <s v="Plano Construtor"/>
  </r>
  <r>
    <d v="2019-09-30T00:00:00"/>
    <x v="3"/>
    <x v="2"/>
    <x v="6"/>
    <x v="0"/>
    <s v="O"/>
    <n v="1"/>
    <s v="Sem Construção"/>
    <n v="303844.5"/>
    <n v="675.21"/>
    <n v="450"/>
    <s v="3x"/>
    <s v="Plano Consturot"/>
    <x v="27"/>
    <d v="1962-07-13T00:00:00"/>
    <s v="Empresário(a)"/>
    <x v="0"/>
    <s v="Não "/>
    <s v="Plano Construtor"/>
  </r>
  <r>
    <d v="2019-09-30T00:00:00"/>
    <x v="3"/>
    <x v="2"/>
    <x v="6"/>
    <x v="0"/>
    <s v="O"/>
    <n v="2"/>
    <s v="Sem Construção"/>
    <n v="251946"/>
    <n v="559.88"/>
    <n v="450"/>
    <s v="3x"/>
    <s v="Plano Consturot"/>
    <x v="27"/>
    <d v="1962-07-13T00:00:00"/>
    <s v="Empresário(a)"/>
    <x v="0"/>
    <s v="Não "/>
    <s v="Plano Construtor"/>
  </r>
  <r>
    <d v="2019-08-30T00:00:00"/>
    <x v="3"/>
    <x v="6"/>
    <x v="4"/>
    <x v="0"/>
    <s v="B "/>
    <n v="17"/>
    <s v="Casa"/>
    <n v="255046.5"/>
    <n v="566.77"/>
    <n v="450"/>
    <s v="3x"/>
    <s v="Plano Consturot"/>
    <x v="5"/>
    <d v="1971-05-06T00:00:00"/>
    <s v="Professora"/>
    <x v="0"/>
    <s v="Não "/>
    <s v="Plano Construtor"/>
  </r>
  <r>
    <d v="2019-08-30T00:00:00"/>
    <x v="3"/>
    <x v="2"/>
    <x v="6"/>
    <x v="1"/>
    <s v="B "/>
    <n v="13"/>
    <s v="Casa"/>
    <n v="220270.5"/>
    <n v="489.49"/>
    <n v="450"/>
    <s v="1x"/>
    <s v="Plano Consturot"/>
    <x v="2"/>
    <d v="1990-01-24T00:00:00"/>
    <s v="Servidor Publico"/>
    <x v="2"/>
    <s v="Não "/>
    <s v="Plano Construtor"/>
  </r>
  <r>
    <d v="2019-08-30T00:00:00"/>
    <x v="3"/>
    <x v="2"/>
    <x v="6"/>
    <x v="1"/>
    <s v="H"/>
    <n v="5"/>
    <s v="Sem Construção"/>
    <n v="215203.5"/>
    <n v="478.23"/>
    <n v="450"/>
    <s v="3x"/>
    <s v="Plano Consturot"/>
    <x v="37"/>
    <d v="1998-12-08T00:00:00"/>
    <s v="Servidor Publico"/>
    <x v="2"/>
    <s v="Sim"/>
    <s v="Plano Construtor"/>
  </r>
  <r>
    <d v="2019-08-30T00:00:00"/>
    <x v="3"/>
    <x v="2"/>
    <x v="6"/>
    <x v="1"/>
    <s v="H"/>
    <n v="6"/>
    <s v="Sem Construção"/>
    <n v="214861.5"/>
    <n v="477.47"/>
    <n v="450"/>
    <s v="3x"/>
    <s v="Plano Consturot"/>
    <x v="37"/>
    <d v="1998-12-09T00:00:00"/>
    <s v="Servidor Publico"/>
    <x v="2"/>
    <s v="Sim"/>
    <s v="Plano Construtor"/>
  </r>
  <r>
    <d v="2019-08-30T00:00:00"/>
    <x v="3"/>
    <x v="2"/>
    <x v="6"/>
    <x v="1"/>
    <s v="O"/>
    <n v="1"/>
    <s v="Sem Construção"/>
    <n v="236286"/>
    <n v="525.08000000000004"/>
    <n v="449.99999999999994"/>
    <s v="1x"/>
    <s v="Plano Consturot"/>
    <x v="20"/>
    <d v="1972-06-03T00:00:00"/>
    <s v="Advogado(a)"/>
    <x v="1"/>
    <s v="Não "/>
    <s v="Plano Construtor"/>
  </r>
  <r>
    <d v="2019-08-30T00:00:00"/>
    <x v="3"/>
    <x v="2"/>
    <x v="6"/>
    <x v="1"/>
    <s v="P"/>
    <n v="8"/>
    <s v="Construindo"/>
    <n v="207657"/>
    <n v="461.46"/>
    <n v="450"/>
    <s v="3x"/>
    <s v="Plano Consturot"/>
    <x v="3"/>
    <d v="1982-06-10T00:00:00"/>
    <s v="Servidor Publico"/>
    <x v="0"/>
    <s v="Cessão"/>
    <s v="Plano Construtor"/>
  </r>
  <r>
    <d v="2019-08-30T00:00:00"/>
    <x v="3"/>
    <x v="6"/>
    <x v="4"/>
    <x v="1"/>
    <s v="Q"/>
    <n v="14"/>
    <s v="Construindo"/>
    <n v="229572"/>
    <n v="510.16"/>
    <n v="450"/>
    <s v="1x"/>
    <s v="Plano Consturot"/>
    <x v="3"/>
    <s v=" 30/11/1990"/>
    <s v="Engenheiro(a)"/>
    <x v="0"/>
    <s v="Não "/>
    <s v="Plano Construtor"/>
  </r>
  <r>
    <d v="2019-07-30T00:00:00"/>
    <x v="3"/>
    <x v="1"/>
    <x v="1"/>
    <x v="0"/>
    <s v="E "/>
    <n v="15"/>
    <s v="Sem Construção"/>
    <n v="300658.5"/>
    <n v="668.13"/>
    <n v="450"/>
    <s v="3x"/>
    <s v="Plano Consturot"/>
    <x v="38"/>
    <d v="1975-06-08T00:00:00"/>
    <s v="Servidor Publico"/>
    <x v="0"/>
    <s v="Não "/>
    <s v="Plano Construtor"/>
  </r>
  <r>
    <d v="2019-07-30T00:00:00"/>
    <x v="3"/>
    <x v="2"/>
    <x v="19"/>
    <x v="1"/>
    <s v="T"/>
    <n v="13"/>
    <s v="Sem Construção"/>
    <n v="213424"/>
    <n v="474.27"/>
    <n v="450.00527125898753"/>
    <s v="3x"/>
    <s v="Plano Consturot"/>
    <x v="3"/>
    <s v=" 06/10/1975 "/>
    <s v="Arquiteto"/>
    <x v="2"/>
    <s v="Não "/>
    <s v="Plano Construtor"/>
  </r>
  <r>
    <d v="2019-07-30T00:00:00"/>
    <x v="3"/>
    <x v="2"/>
    <x v="2"/>
    <x v="1"/>
    <s v="T "/>
    <n v="32"/>
    <s v="Construindo"/>
    <n v="203323.8"/>
    <n v="451.83"/>
    <n v="450.00066396653608"/>
    <s v="1x"/>
    <s v="Plano Consturot"/>
    <x v="20"/>
    <d v="1972-06-22T00:00:00"/>
    <s v="Militar"/>
    <x v="0"/>
    <s v="Não "/>
    <s v="Plano Construtor"/>
  </r>
  <r>
    <d v="2019-06-30T00:00:00"/>
    <x v="3"/>
    <x v="2"/>
    <x v="2"/>
    <x v="0"/>
    <s v="A"/>
    <n v="12"/>
    <s v="Sem Construção"/>
    <n v="338881.49"/>
    <n v="753.07"/>
    <n v="449.99998672102191"/>
    <s v="3x"/>
    <s v="Plano Consturot"/>
    <x v="31"/>
    <d v="1997-06-13T00:00:00"/>
    <s v="Empresário(a)"/>
    <x v="2"/>
    <s v="Não "/>
    <s v="Plano Construtor"/>
  </r>
  <r>
    <d v="2019-06-30T00:00:00"/>
    <x v="3"/>
    <x v="2"/>
    <x v="2"/>
    <x v="0"/>
    <s v="D"/>
    <n v="8"/>
    <s v="Sem Construção"/>
    <n v="250376.18"/>
    <n v="556.39"/>
    <n v="450.00122216430918"/>
    <s v="1x"/>
    <s v="Plano Consturot"/>
    <x v="27"/>
    <d v="1971-03-05T00:00:00"/>
    <s v="Ouvidor "/>
    <x v="1"/>
    <s v="Não "/>
    <s v="Plano Construtor"/>
  </r>
  <r>
    <d v="2019-06-30T00:00:00"/>
    <x v="3"/>
    <x v="6"/>
    <x v="4"/>
    <x v="0"/>
    <s v="F"/>
    <n v="17"/>
    <s v="Construindo"/>
    <n v="290425.51"/>
    <n v="645.39"/>
    <n v="450.00001549450724"/>
    <s v="1x"/>
    <s v="Plano Consturot"/>
    <x v="5"/>
    <d v="1984-03-19T00:00:00"/>
    <s v="Advogado(a)"/>
    <x v="0"/>
    <s v="Não "/>
    <s v="Plano Construtor"/>
  </r>
  <r>
    <d v="2019-06-30T00:00:00"/>
    <x v="3"/>
    <x v="10"/>
    <x v="18"/>
    <x v="1"/>
    <s v="G"/>
    <n v="14"/>
    <s v="Construindo"/>
    <n v="221625"/>
    <n v="492.5"/>
    <n v="450"/>
    <s v="1x"/>
    <s v="Plano Consturot"/>
    <x v="2"/>
    <d v="1985-03-24T00:00:00"/>
    <s v="Empresário(a)"/>
    <x v="0"/>
    <s v="Não "/>
    <s v="Plano Construtor"/>
  </r>
  <r>
    <d v="2019-06-30T00:00:00"/>
    <x v="3"/>
    <x v="2"/>
    <x v="6"/>
    <x v="0"/>
    <s v="L"/>
    <n v="15"/>
    <s v="Sem Construção"/>
    <n v="256500"/>
    <n v="570"/>
    <n v="450"/>
    <s v="1x"/>
    <s v="Plano Consturot"/>
    <x v="27"/>
    <d v="1970-07-21T00:00:00"/>
    <s v="Bancário(a)"/>
    <x v="0"/>
    <s v="Não "/>
    <s v="Plano Construtor"/>
  </r>
  <r>
    <d v="2019-06-30T00:00:00"/>
    <x v="3"/>
    <x v="6"/>
    <x v="4"/>
    <x v="0"/>
    <s v="M"/>
    <n v="8"/>
    <s v="Casa"/>
    <n v="270000"/>
    <n v="600"/>
    <n v="450"/>
    <s v="3x"/>
    <s v="Plano Consturot"/>
    <x v="5"/>
    <d v="1961-11-05T00:00:00"/>
    <s v="Empresário(a)"/>
    <x v="0"/>
    <s v="Não "/>
    <s v="Plano Construtor"/>
  </r>
  <r>
    <d v="2019-06-30T00:00:00"/>
    <x v="3"/>
    <x v="1"/>
    <x v="1"/>
    <x v="0"/>
    <s v="W"/>
    <n v="6"/>
    <s v="Construindo"/>
    <n v="256972.52"/>
    <n v="571.04999999999995"/>
    <n v="450.00003502320288"/>
    <s v="3x"/>
    <s v="Plano Consturot"/>
    <x v="5"/>
    <d v="1975-01-22T00:00:00"/>
    <s v="Servidor Publico"/>
    <x v="0"/>
    <s v="Não "/>
    <s v="Plano Construtor"/>
  </r>
  <r>
    <d v="2019-06-30T00:00:00"/>
    <x v="3"/>
    <x v="10"/>
    <x v="18"/>
    <x v="1"/>
    <s v="T"/>
    <n v="14"/>
    <s v="Sem Construção"/>
    <n v="213430.51"/>
    <n v="474.29"/>
    <n v="450.00002108414685"/>
    <s v="1x"/>
    <s v="Plano Consturot"/>
    <x v="8"/>
    <d v="1969-08-20T00:00:00"/>
    <s v="Professora"/>
    <x v="0"/>
    <s v="Não "/>
    <s v="Plano Construtor"/>
  </r>
  <r>
    <d v="2019-06-30T00:00:00"/>
    <x v="3"/>
    <x v="10"/>
    <x v="18"/>
    <x v="1"/>
    <s v="T"/>
    <n v="15"/>
    <s v="Casa"/>
    <n v="213394.51"/>
    <n v="474.21"/>
    <n v="450.00002108770377"/>
    <s v="1x"/>
    <s v="Plano Consturot"/>
    <x v="6"/>
    <d v="1989-08-13T00:00:00"/>
    <s v="Professora"/>
    <x v="2"/>
    <s v="Não "/>
    <s v="Plano Construtor"/>
  </r>
  <r>
    <d v="2019-06-30T00:00:00"/>
    <x v="3"/>
    <x v="1"/>
    <x v="1"/>
    <x v="1"/>
    <s v="V"/>
    <n v="10"/>
    <s v="Construindo"/>
    <n v="205474.51"/>
    <n v="456.61"/>
    <n v="450.00002190052783"/>
    <s v="2x"/>
    <s v="Plano Consturot"/>
    <x v="2"/>
    <d v="1958-12-23T00:00:00"/>
    <s v="Servidor Publico"/>
    <x v="0"/>
    <s v="Não "/>
    <s v="Plano Construtor"/>
  </r>
  <r>
    <d v="2019-05-30T00:00:00"/>
    <x v="3"/>
    <x v="1"/>
    <x v="1"/>
    <x v="0"/>
    <s v="F"/>
    <n v="28"/>
    <s v="Sem Construção"/>
    <n v="245941"/>
    <n v="546.48"/>
    <n v="450.04574732835601"/>
    <s v="1x"/>
    <s v="Plano Consturot"/>
    <x v="7"/>
    <d v="1961-05-16T00:00:00"/>
    <s v="Engenheiro(a)"/>
    <x v="0"/>
    <s v="Não "/>
    <s v="Plano Construtor"/>
  </r>
  <r>
    <d v="2019-05-30T00:00:00"/>
    <x v="3"/>
    <x v="2"/>
    <x v="2"/>
    <x v="0"/>
    <s v="I"/>
    <n v="7"/>
    <s v="Sem Construção"/>
    <n v="263773"/>
    <n v="586.16"/>
    <n v="450.00170601883445"/>
    <s v="3x"/>
    <s v="Plano Consturot"/>
    <x v="3"/>
    <d v="1987-07-18T00:00:00"/>
    <s v="Arquiteto"/>
    <x v="2"/>
    <s v="Não "/>
    <s v="Plano Construtor"/>
  </r>
  <r>
    <d v="2019-05-30T00:00:00"/>
    <x v="3"/>
    <x v="2"/>
    <x v="19"/>
    <x v="1"/>
    <s v="I"/>
    <n v="16"/>
    <s v="Casa"/>
    <n v="242500.5"/>
    <n v="538.89"/>
    <n v="450"/>
    <s v="3x"/>
    <s v="Plano Consturot"/>
    <x v="7"/>
    <d v="1985-03-02T00:00:00"/>
    <s v="Médico"/>
    <x v="0"/>
    <s v="Não "/>
    <s v="Plano Construtor"/>
  </r>
  <r>
    <d v="2019-05-30T00:00:00"/>
    <x v="3"/>
    <x v="1"/>
    <x v="1"/>
    <x v="1"/>
    <s v="L"/>
    <n v="6"/>
    <s v="Casa"/>
    <n v="301464"/>
    <n v="669.92"/>
    <n v="450"/>
    <s v="1x"/>
    <s v="Plano Consturot"/>
    <x v="27"/>
    <d v="1971-01-06T00:00:00"/>
    <s v="Servidor Publico"/>
    <x v="1"/>
    <s v="Não "/>
    <s v="Plano Construtor"/>
  </r>
  <r>
    <d v="2019-05-30T00:00:00"/>
    <x v="3"/>
    <x v="2"/>
    <x v="19"/>
    <x v="0"/>
    <s v="R"/>
    <n v="10"/>
    <s v="Casa"/>
    <n v="258030"/>
    <n v="573.4"/>
    <n v="450"/>
    <s v="3x"/>
    <s v="Plano Consturot"/>
    <x v="5"/>
    <d v="1958-06-26T00:00:00"/>
    <s v="Bancário(a)"/>
    <x v="0"/>
    <s v="Não "/>
    <s v="Plano Construtor"/>
  </r>
  <r>
    <d v="2019-05-30T00:00:00"/>
    <x v="3"/>
    <x v="6"/>
    <x v="4"/>
    <x v="1"/>
    <s v="S"/>
    <n v="18"/>
    <s v="Sem Construção"/>
    <n v="207259.8"/>
    <n v="463.09"/>
    <n v="447.55835798656847"/>
    <s v="3x"/>
    <s v="Plano Consturot"/>
    <x v="1"/>
    <d v="1990-12-08T00:00:00"/>
    <s v="Empresário(a)"/>
    <x v="1"/>
    <s v="Não "/>
    <s v="Plano Construtor"/>
  </r>
  <r>
    <d v="2019-05-30T00:00:00"/>
    <x v="3"/>
    <x v="2"/>
    <x v="19"/>
    <x v="1"/>
    <s v="V"/>
    <n v="13"/>
    <s v="Casa"/>
    <n v="208237.49"/>
    <n v="462.75"/>
    <n v="449.99997839005943"/>
    <s v="3x"/>
    <s v="Plano Consturot"/>
    <x v="3"/>
    <d v="1976-10-01T00:00:00"/>
    <s v="Militar"/>
    <x v="0"/>
    <s v="Não "/>
    <s v="Plano Construtor"/>
  </r>
  <r>
    <d v="2019-04-30T00:00:00"/>
    <x v="3"/>
    <x v="2"/>
    <x v="2"/>
    <x v="1"/>
    <s v="T"/>
    <n v="33"/>
    <s v="Sem Construção"/>
    <n v="216000"/>
    <n v="451.71"/>
    <n v="478.18290496114764"/>
    <s v="5x"/>
    <s v="Plano Consturot"/>
    <x v="39"/>
    <d v="1976-06-28T00:00:00"/>
    <s v="Médico"/>
    <x v="2"/>
    <s v="Não "/>
    <s v="Pré- Plano Construtor"/>
  </r>
  <r>
    <d v="2019-03-30T00:00:00"/>
    <x v="3"/>
    <x v="11"/>
    <x v="21"/>
    <x v="0"/>
    <s v="A"/>
    <n v="1"/>
    <s v="Sem Construção"/>
    <n v="221000"/>
    <n v="676.59"/>
    <n v="326.63799346724011"/>
    <s v="1x"/>
    <s v="6x"/>
    <x v="3"/>
    <d v="1977-03-21T00:00:00"/>
    <s v="Empresário(a)"/>
    <x v="2"/>
    <s v="Não "/>
    <s v="Pré- Plano Construtor"/>
  </r>
  <r>
    <d v="2019-02-28T00:00:00"/>
    <x v="3"/>
    <x v="2"/>
    <x v="2"/>
    <x v="1"/>
    <s v="L"/>
    <n v="2"/>
    <s v="Casa"/>
    <n v="216900"/>
    <n v="468.45"/>
    <n v="463.01633045148895"/>
    <s v="5x"/>
    <s v="24x"/>
    <x v="6"/>
    <d v="1990-06-15T00:00:00"/>
    <s v="Engenheiro(a)"/>
    <x v="0"/>
    <s v="Não "/>
    <s v="Pré- Plano Construtor"/>
  </r>
  <r>
    <d v="2019-02-28T00:00:00"/>
    <x v="3"/>
    <x v="2"/>
    <x v="19"/>
    <x v="0"/>
    <s v="M"/>
    <n v="9"/>
    <s v="Sem Construção"/>
    <n v="273600"/>
    <n v="600"/>
    <n v="456"/>
    <s v="1x"/>
    <s v="24x"/>
    <x v="22"/>
    <d v="1967-11-08T00:00:00"/>
    <s v="Empresário(a)"/>
    <x v="2"/>
    <s v="Não "/>
    <s v="Pré- Plano Construtor"/>
  </r>
  <r>
    <d v="2019-02-28T00:00:00"/>
    <x v="3"/>
    <x v="2"/>
    <x v="6"/>
    <x v="0"/>
    <s v="T"/>
    <n v="5"/>
    <s v="Sem Construção"/>
    <n v="216600"/>
    <n v="474.9"/>
    <n v="456.09602021478207"/>
    <s v="3x"/>
    <s v="24x"/>
    <x v="20"/>
    <d v="1983-01-11T00:00:00"/>
    <s v="Empresário(a)"/>
    <x v="0"/>
    <s v="Não "/>
    <s v="Pré- Plano Construtor"/>
  </r>
  <r>
    <d v="2019-02-28T00:00:00"/>
    <x v="3"/>
    <x v="2"/>
    <x v="6"/>
    <x v="0"/>
    <s v="U"/>
    <n v="7"/>
    <s v="Sem Construção"/>
    <n v="228900"/>
    <n v="602.52"/>
    <n v="379.90440151364271"/>
    <s v="-"/>
    <s v="À Vista"/>
    <x v="0"/>
    <d v="2010-08-20T00:00:00"/>
    <s v="Engenheiro(a)"/>
    <x v="2"/>
    <s v="Não "/>
    <s v="Pré- Plano Construtor"/>
  </r>
  <r>
    <d v="2019-02-28T00:00:00"/>
    <x v="3"/>
    <x v="2"/>
    <x v="6"/>
    <x v="1"/>
    <s v="T"/>
    <n v="34"/>
    <s v="Sem Construção"/>
    <n v="225600"/>
    <n v="498.13"/>
    <n v="452.89382289763716"/>
    <s v="1x"/>
    <s v="24x"/>
    <x v="5"/>
    <d v="1961-05-23T00:00:00"/>
    <s v="Servidor Publico"/>
    <x v="0"/>
    <s v="Não "/>
    <s v="Pré- Plano Construtor"/>
  </r>
  <r>
    <d v="2019-01-30T00:00:00"/>
    <x v="3"/>
    <x v="2"/>
    <x v="6"/>
    <x v="1"/>
    <s v="P"/>
    <n v="9"/>
    <s v="Sem Construção"/>
    <n v="215600"/>
    <n v="461.43"/>
    <n v="467.2431354701688"/>
    <s v="3x"/>
    <s v="24x"/>
    <x v="22"/>
    <d v="1975-09-26T00:00:00"/>
    <s v="Empresário(a)"/>
    <x v="2"/>
    <s v="Sim"/>
    <s v="Pré- Plano Construtor"/>
  </r>
  <r>
    <d v="2019-01-30T00:00:00"/>
    <x v="3"/>
    <x v="2"/>
    <x v="6"/>
    <x v="1"/>
    <s v="R"/>
    <n v="10"/>
    <s v="Sem Construção"/>
    <n v="210600"/>
    <n v="452.79"/>
    <n v="465.11627906976742"/>
    <s v="1x"/>
    <s v="24x"/>
    <x v="6"/>
    <d v="2001-01-20T00:00:00"/>
    <s v="Pastor"/>
    <x v="2"/>
    <s v="Não "/>
    <s v="Pré- Plano Construtor"/>
  </r>
  <r>
    <d v="2019-01-30T00:00:00"/>
    <x v="3"/>
    <x v="2"/>
    <x v="6"/>
    <x v="1"/>
    <s v="T"/>
    <n v="4"/>
    <s v="Sem Construção"/>
    <n v="221600"/>
    <n v="474.97"/>
    <n v="466.5557824704718"/>
    <s v="3x"/>
    <s v="24x"/>
    <x v="2"/>
    <d v="1981-01-29T00:00:00"/>
    <s v="Servidor Publico"/>
    <x v="0"/>
    <s v="Não "/>
    <s v="Pré- Plano Construtor"/>
  </r>
  <r>
    <d v="2019-01-30T00:00:00"/>
    <x v="3"/>
    <x v="11"/>
    <x v="21"/>
    <x v="1"/>
    <s v="V"/>
    <n v="12"/>
    <s v="Construindo"/>
    <n v="177000"/>
    <n v="456.73"/>
    <n v="387.53749479999124"/>
    <s v="-"/>
    <s v="Á Vista"/>
    <x v="9"/>
    <d v="1973-12-26T00:00:00"/>
    <s v="Administrador de Empresa"/>
    <x v="0"/>
    <s v="Não "/>
    <s v="Pré- Plano Construtor"/>
  </r>
  <r>
    <d v="2018-12-30T00:00:00"/>
    <x v="4"/>
    <x v="2"/>
    <x v="2"/>
    <x v="1"/>
    <s v="E "/>
    <n v="7"/>
    <s v="Sem Construção"/>
    <n v="201320"/>
    <n v="469.11"/>
    <n v="429.15307710345121"/>
    <s v="5x"/>
    <s v="24x"/>
    <x v="27"/>
    <d v="1985-02-06T00:00:00"/>
    <s v="Médico"/>
    <x v="0"/>
    <s v="Não "/>
    <s v="Pré- Plano Construtor"/>
  </r>
  <r>
    <d v="2018-12-30T00:00:00"/>
    <x v="4"/>
    <x v="9"/>
    <x v="0"/>
    <x v="1"/>
    <s v="U"/>
    <n v="14"/>
    <s v="Construindo"/>
    <n v="171760"/>
    <n v="451.49"/>
    <n v="380.42924538749475"/>
    <s v="-"/>
    <s v="À Vista"/>
    <x v="0"/>
    <d v="1974-03-05T00:00:00"/>
    <s v="Biólogo(a)"/>
    <x v="0"/>
    <s v="Não "/>
    <s v="Pré- Plano Construtor"/>
  </r>
  <r>
    <d v="2018-12-30T00:00:00"/>
    <x v="4"/>
    <x v="10"/>
    <x v="18"/>
    <x v="1"/>
    <s v="U"/>
    <n v="26"/>
    <s v="Sem Construção"/>
    <n v="537609.05000000005"/>
    <n v="457.67"/>
    <n v="1174.6652609959142"/>
    <s v="5x"/>
    <s v="228x"/>
    <x v="21"/>
    <d v="1983-02-07T00:00:00"/>
    <s v="Empresário(a)"/>
    <x v="2"/>
    <s v="Não "/>
    <s v="Pré- Plano Construtor"/>
  </r>
  <r>
    <d v="2018-12-30T00:00:00"/>
    <x v="4"/>
    <x v="5"/>
    <x v="22"/>
    <x v="1"/>
    <s v="V"/>
    <n v="18"/>
    <s v="Sem Construção"/>
    <n v="244662.77"/>
    <n v="467.06"/>
    <n v="523.83584550164858"/>
    <s v="5x"/>
    <s v="24x"/>
    <x v="0"/>
    <d v="1984-11-14T00:00:00"/>
    <s v="Servidor Publico"/>
    <x v="0"/>
    <s v="Não "/>
    <s v="Pré- Plano Construtor"/>
  </r>
  <r>
    <d v="2018-11-30T00:00:00"/>
    <x v="4"/>
    <x v="2"/>
    <x v="2"/>
    <x v="0"/>
    <s v="N"/>
    <n v="5"/>
    <s v="Sem Construção"/>
    <n v="215000"/>
    <n v="556.72"/>
    <n v="386.19054461847963"/>
    <s v="2x"/>
    <s v="24x"/>
    <x v="0"/>
    <d v="1967-06-25T00:00:00"/>
    <s v="Militar"/>
    <x v="1"/>
    <s v="Não "/>
    <s v="Pré- Plano Construtor"/>
  </r>
  <r>
    <d v="2018-10-30T00:00:00"/>
    <x v="4"/>
    <x v="11"/>
    <x v="23"/>
    <x v="1"/>
    <s v="O"/>
    <n v="12"/>
    <s v="Construindo"/>
    <n v="212539.8"/>
    <n v="499.49"/>
    <n v="425.51362389637427"/>
    <s v="1x"/>
    <s v="12x"/>
    <x v="7"/>
    <d v="1957-07-08T00:00:00"/>
    <s v="Servidor Publico"/>
    <x v="0"/>
    <s v="Não "/>
    <s v="Pré- Plano Construtor"/>
  </r>
  <r>
    <d v="2018-10-30T00:00:00"/>
    <x v="4"/>
    <x v="2"/>
    <x v="6"/>
    <x v="0"/>
    <s v="U"/>
    <n v="8"/>
    <s v="Sem Construção"/>
    <n v="318800"/>
    <n v="699.75"/>
    <n v="455.59128260092888"/>
    <s v="5x"/>
    <s v="12x"/>
    <x v="3"/>
    <d v="1955-05-30T00:00:00"/>
    <s v="Aposentado(a)"/>
    <x v="3"/>
    <s v="Não "/>
    <s v="Pré- Plano Construtor"/>
  </r>
  <r>
    <d v="2018-09-30T00:00:00"/>
    <x v="4"/>
    <x v="2"/>
    <x v="6"/>
    <x v="1"/>
    <s v="A"/>
    <n v="2"/>
    <s v="Sem Construção"/>
    <n v="249436"/>
    <n v="518.37"/>
    <n v="481.19297027219937"/>
    <s v="1x"/>
    <s v="24x"/>
    <x v="19"/>
    <d v="1984-02-01T00:00:00"/>
    <s v="Médico"/>
    <x v="0"/>
    <s v="Sim"/>
    <s v="Pré- Plano Construtor"/>
  </r>
  <r>
    <d v="2018-09-30T00:00:00"/>
    <x v="4"/>
    <x v="2"/>
    <x v="6"/>
    <x v="0"/>
    <s v="N"/>
    <n v="20"/>
    <s v="Sem Construção"/>
    <n v="316400"/>
    <n v="692.14"/>
    <n v="457.13294998121768"/>
    <s v="5x"/>
    <s v="12x"/>
    <x v="22"/>
    <d v="1964-10-27T00:00:00"/>
    <s v="Médico"/>
    <x v="0"/>
    <s v="Não "/>
    <s v="Pré- Plano Construtor"/>
  </r>
  <r>
    <d v="2018-08-30T00:00:00"/>
    <x v="4"/>
    <x v="2"/>
    <x v="2"/>
    <x v="0"/>
    <s v="K"/>
    <n v="27"/>
    <s v="Casa"/>
    <n v="332400"/>
    <n v="700.53"/>
    <n v="474.49788017643783"/>
    <s v="5x"/>
    <s v="48x"/>
    <x v="7"/>
    <d v="1968-04-15T00:00:00"/>
    <s v="Militar"/>
    <x v="0"/>
    <s v="Não "/>
    <s v="Pré- Plano Construtor"/>
  </r>
  <r>
    <d v="2018-07-30T00:00:00"/>
    <x v="4"/>
    <x v="2"/>
    <x v="6"/>
    <x v="0"/>
    <s v="D"/>
    <n v="12"/>
    <s v="Sem Construção"/>
    <n v="311540"/>
    <n v="684.14"/>
    <n v="455.3746309234952"/>
    <s v="1x"/>
    <s v="24x"/>
    <x v="21"/>
    <d v="1982-08-25T00:00:00"/>
    <s v="Empresário(a)"/>
    <x v="0"/>
    <s v="Cessão"/>
    <s v="Pré- Plano Construtor"/>
  </r>
  <r>
    <d v="2018-06-30T00:00:00"/>
    <x v="4"/>
    <x v="2"/>
    <x v="2"/>
    <x v="1"/>
    <s v="J"/>
    <n v="1"/>
    <s v="Sem Construção"/>
    <n v="236760"/>
    <n v="510.8"/>
    <n v="463.50822239624119"/>
    <s v="5x"/>
    <s v="24x"/>
    <x v="7"/>
    <d v="1960-08-11T00:00:00"/>
    <s v="Servidor Publico"/>
    <x v="1"/>
    <s v="Não "/>
    <s v="Pré- Plano Construtor"/>
  </r>
  <r>
    <d v="2018-06-30T00:00:00"/>
    <x v="4"/>
    <x v="2"/>
    <x v="2"/>
    <x v="1"/>
    <s v="P"/>
    <n v="18"/>
    <s v="Sem Construção"/>
    <n v="520280"/>
    <n v="465.92"/>
    <n v="1116.6723901098901"/>
    <s v="1x"/>
    <s v="228x"/>
    <x v="5"/>
    <d v="1983-07-02T00:00:00"/>
    <s v="Servidor Publico"/>
    <x v="1"/>
    <s v="Não "/>
    <s v="Pré- Plano Construtor"/>
  </r>
  <r>
    <d v="2018-04-30T00:00:00"/>
    <x v="4"/>
    <x v="2"/>
    <x v="2"/>
    <x v="1"/>
    <s v="R"/>
    <n v="13"/>
    <s v="Sem Construção"/>
    <n v="210000"/>
    <n v="488.32"/>
    <n v="430.04587155963304"/>
    <s v="1x"/>
    <s v="12x"/>
    <x v="2"/>
    <d v="1967-03-27T00:00:00"/>
    <s v="Servidor Publico"/>
    <x v="0"/>
    <s v="Não "/>
    <s v="Pré- Plano Construtor"/>
  </r>
  <r>
    <d v="2018-04-30T00:00:00"/>
    <x v="4"/>
    <x v="2"/>
    <x v="2"/>
    <x v="1"/>
    <s v="R"/>
    <n v="23"/>
    <s v="Sem Construção"/>
    <n v="221479.28"/>
    <n v="460.92"/>
    <n v="480.51566432352683"/>
    <s v="5x"/>
    <s v="24x"/>
    <x v="1"/>
    <d v="1980-03-10T00:00:00"/>
    <s v="Militar"/>
    <x v="0"/>
    <s v="Não "/>
    <s v="Pré- Plano Construtor"/>
  </r>
  <r>
    <d v="2018-04-30T00:00:00"/>
    <x v="4"/>
    <x v="2"/>
    <x v="2"/>
    <x v="1"/>
    <s v="R"/>
    <n v="2"/>
    <s v="Sem Construção"/>
    <n v="239903.6"/>
    <n v="496.74"/>
    <n v="482.95607359987116"/>
    <s v="5x"/>
    <s v="24x"/>
    <x v="7"/>
    <d v="1957-04-14T00:00:00"/>
    <s v="Militar"/>
    <x v="0"/>
    <s v="Não "/>
    <s v="Pré- Plano Construtor"/>
  </r>
  <r>
    <d v="2018-03-30T00:00:00"/>
    <x v="4"/>
    <x v="2"/>
    <x v="6"/>
    <x v="1"/>
    <s v="M"/>
    <n v="9"/>
    <s v="Casa"/>
    <n v="369248.04"/>
    <n v="455.94"/>
    <n v="809.86103434662448"/>
    <s v="5x"/>
    <s v="120x"/>
    <x v="2"/>
    <d v="1990-01-24T00:00:00"/>
    <s v="Servidor Publico"/>
    <x v="2"/>
    <s v="Não "/>
    <s v="Pré- Plano Construtor"/>
  </r>
  <r>
    <d v="2018-01-30T00:00:00"/>
    <x v="4"/>
    <x v="2"/>
    <x v="2"/>
    <x v="1"/>
    <s v="K"/>
    <n v="15"/>
    <s v="Sem Construção"/>
    <n v="507800"/>
    <n v="456.03"/>
    <n v="1113.523233120628"/>
    <s v="1x"/>
    <s v="240x"/>
    <x v="17"/>
    <d v="1981-04-30T00:00:00"/>
    <s v="Programador"/>
    <x v="0"/>
    <s v="Não "/>
    <s v="Pré- Plano Construt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1A52F-64B7-4C24-A152-B87ADF910B7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mobiliárias" colHeaderCaption="Anos">
  <location ref="A5:G19" firstHeaderRow="1" firstDataRow="2" firstDataCol="1" rowPageCount="3" colPageCount="1"/>
  <pivotFields count="19">
    <pivotField numFmtId="14"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3">
        <item x="4"/>
        <item x="2"/>
        <item x="9"/>
        <item x="10"/>
        <item x="0"/>
        <item x="1"/>
        <item x="8"/>
        <item x="11"/>
        <item x="5"/>
        <item x="7"/>
        <item x="6"/>
        <item x="3"/>
        <item t="default"/>
      </items>
    </pivotField>
    <pivotField showAll="0">
      <items count="25">
        <item x="22"/>
        <item x="15"/>
        <item x="14"/>
        <item x="8"/>
        <item x="3"/>
        <item x="20"/>
        <item x="13"/>
        <item x="11"/>
        <item x="2"/>
        <item x="16"/>
        <item x="12"/>
        <item x="6"/>
        <item x="17"/>
        <item x="19"/>
        <item x="21"/>
        <item x="23"/>
        <item x="0"/>
        <item x="1"/>
        <item x="9"/>
        <item x="10"/>
        <item x="5"/>
        <item x="7"/>
        <item x="18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showAll="0"/>
    <pivotField showAll="0"/>
    <pivotField showAll="0"/>
    <pivotField showAll="0"/>
    <pivotField axis="axisPage" showAll="0">
      <items count="41">
        <item x="3"/>
        <item x="5"/>
        <item x="33"/>
        <item x="7"/>
        <item x="0"/>
        <item x="14"/>
        <item x="17"/>
        <item x="22"/>
        <item x="1"/>
        <item x="12"/>
        <item x="34"/>
        <item x="6"/>
        <item x="28"/>
        <item x="20"/>
        <item x="39"/>
        <item x="2"/>
        <item x="9"/>
        <item x="21"/>
        <item x="36"/>
        <item x="8"/>
        <item x="30"/>
        <item x="16"/>
        <item x="38"/>
        <item x="32"/>
        <item x="26"/>
        <item x="4"/>
        <item x="37"/>
        <item x="24"/>
        <item x="25"/>
        <item x="18"/>
        <item x="19"/>
        <item x="11"/>
        <item x="29"/>
        <item x="23"/>
        <item x="35"/>
        <item x="31"/>
        <item x="27"/>
        <item x="10"/>
        <item x="13"/>
        <item x="15"/>
        <item t="default"/>
      </items>
    </pivotField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13" hier="-1"/>
    <pageField fld="4" hier="-1"/>
    <pageField fld="16" hier="-1"/>
  </pageFields>
  <dataFields count="1">
    <dataField name="VGV TOTAL" fld="8" baseField="0" baseItem="0" numFmtId="164"/>
  </dataFields>
  <formats count="66">
    <format dxfId="65">
      <pivotArea field="2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Col="1" outline="0" fieldPosition="0"/>
    </format>
    <format dxfId="62">
      <pivotArea outline="0" collapsedLevelsAreSubtotals="1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1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2" type="button" dataOnly="0" labelOnly="1" outline="0" axis="axisRow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Col="1" outline="0" fieldPosition="0"/>
    </format>
    <format dxfId="51">
      <pivotArea type="origin" dataOnly="0" labelOnly="1" outline="0" fieldPosition="0"/>
    </format>
    <format dxfId="50">
      <pivotArea field="1" type="button" dataOnly="0" labelOnly="1" outline="0" axis="axisCol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fieldPosition="0">
        <references count="1">
          <reference field="2" count="0"/>
        </references>
      </pivotArea>
    </format>
    <format dxfId="45">
      <pivotArea type="origin" dataOnly="0" labelOnly="1" outline="0" fieldPosition="0"/>
    </format>
    <format dxfId="44">
      <pivotArea field="1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Col="1" outline="0" fieldPosition="0"/>
    </format>
    <format dxfId="39">
      <pivotArea type="origin" dataOnly="0" labelOnly="1" outline="0" fieldPosition="0"/>
    </format>
    <format dxfId="38">
      <pivotArea field="1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2" type="button" dataOnly="0" labelOnly="1" outline="0" axis="axisRow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Col="1" outline="0" fieldPosition="0"/>
    </format>
    <format dxfId="33">
      <pivotArea type="origin" dataOnly="0" labelOnly="1" outline="0" fieldPosition="0"/>
    </format>
    <format dxfId="32">
      <pivotArea field="1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2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2" count="0"/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2" grandCol="1" collapsedLevelsAreSubtotals="1" axis="axisRow" fieldPosition="0">
        <references count="1">
          <reference field="2" count="0"/>
        </references>
      </pivotArea>
    </format>
    <format dxfId="1">
      <pivotArea field="2" grandCol="1" collapsedLevelsAreSubtotals="1" axis="axisRow" fieldPosition="0">
        <references count="1">
          <reference field="2" count="0"/>
        </references>
      </pivotArea>
    </format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18F78-1461-4317-8640-B7A669F6BC28}" name="Tabela2" displayName="Tabela2" ref="A1:S306" totalsRowShown="0" headerRowDxfId="85">
  <autoFilter ref="A1:S306" xr:uid="{8B818F78-1461-4317-8640-B7A669F6BC28}">
    <filterColumn colId="1">
      <filters>
        <filter val="2022"/>
      </filters>
    </filterColumn>
  </autoFilter>
  <sortState xmlns:xlrd2="http://schemas.microsoft.com/office/spreadsheetml/2017/richdata2" ref="A2:S306">
    <sortCondition descending="1" ref="A1:A306"/>
  </sortState>
  <tableColumns count="19">
    <tableColumn id="1" xr3:uid="{C32960F3-41C2-4EC1-970C-11DCEE1AD779}" name="Data" dataDxfId="84"/>
    <tableColumn id="19" xr3:uid="{86E391BC-64F5-40F0-B7B3-0431025C1522}" name="Ano" dataDxfId="83"/>
    <tableColumn id="2" xr3:uid="{42C92AB1-9002-48F9-B0F1-59FD20552BAB}" name="Imobiliária " dataDxfId="82"/>
    <tableColumn id="3" xr3:uid="{56327FC2-3D59-4CDF-9BE0-151851743BF1}" name="Corretor" dataDxfId="81"/>
    <tableColumn id="4" xr3:uid="{97BF95C0-A3AD-4FEE-B183-94B41F88A2CB}" name="Residencial" dataDxfId="80"/>
    <tableColumn id="5" xr3:uid="{78B6CD36-E527-4DF3-86BE-01F85289230D}" name="Quadra" dataDxfId="79"/>
    <tableColumn id="6" xr3:uid="{BDE9BD88-465B-4E1F-ADC6-5D5F0573C340}" name="Lote" dataDxfId="78"/>
    <tableColumn id="20" xr3:uid="{F797AD58-29D8-4543-9D6B-2CED89EF9292}" name="Construção" dataDxfId="77"/>
    <tableColumn id="7" xr3:uid="{C738A6D7-CF7E-42CF-9B1D-649D5D068A80}" name="Preço" dataDxfId="76"/>
    <tableColumn id="8" xr3:uid="{7AD08E47-5DE2-4F66-9F86-5B24F054ED3D}" name="Metragem" dataDxfId="75"/>
    <tableColumn id="9" xr3:uid="{F4A60F81-99AF-42FE-BF38-8C9586974D3A}" name="M²" dataDxfId="74"/>
    <tableColumn id="10" xr3:uid="{C9F724E1-852F-4353-AF30-C8994B375045}" name="Entrada" dataDxfId="73"/>
    <tableColumn id="11" xr3:uid="{D1F0B567-E241-4D80-B6F6-77F805E0E6C6}" name="Plano" dataDxfId="72"/>
    <tableColumn id="12" xr3:uid="{AB4D0F70-EAD9-444B-AC70-D1BA47109732}" name="Localização" dataDxfId="71"/>
    <tableColumn id="13" xr3:uid="{DF2F7CB1-C89C-4B81-B906-46B1F392E67A}" name="Nascimento" dataDxfId="70"/>
    <tableColumn id="14" xr3:uid="{BE062390-52DE-4F71-81A0-9A46B803D2D4}" name="Profissão" dataDxfId="69"/>
    <tableColumn id="15" xr3:uid="{03D5FC46-C442-45F4-A0F5-5547B7BCA3E0}" name="Estado Civil" dataDxfId="68"/>
    <tableColumn id="16" xr3:uid="{84A9B350-23A9-4D6B-8864-7782994217FA}" name="Distrato" dataDxfId="67"/>
    <tableColumn id="17" xr3:uid="{79C2953D-D1DB-4552-A392-1EA1053FB241}" name="Periodo" dataDxfId="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A533-A170-4DD5-AF0F-21C9A8005D85}">
  <dimension ref="A1:S317"/>
  <sheetViews>
    <sheetView showGridLines="0" tabSelected="1" topLeftCell="E1" zoomScale="90" zoomScaleNormal="90" workbookViewId="0">
      <selection sqref="A1:S25"/>
    </sheetView>
  </sheetViews>
  <sheetFormatPr defaultRowHeight="15.6" x14ac:dyDescent="0.3"/>
  <cols>
    <col min="1" max="1" width="11.6640625" customWidth="1"/>
    <col min="2" max="2" width="15.77734375" bestFit="1" customWidth="1"/>
    <col min="3" max="3" width="13.109375" customWidth="1"/>
    <col min="4" max="4" width="13" customWidth="1"/>
    <col min="5" max="5" width="10.88671875" customWidth="1"/>
    <col min="6" max="6" width="9.5546875" customWidth="1"/>
    <col min="7" max="7" width="15.77734375" bestFit="1" customWidth="1"/>
    <col min="8" max="8" width="11.6640625" customWidth="1"/>
    <col min="9" max="9" width="12" bestFit="1" customWidth="1"/>
    <col min="10" max="10" width="12" style="9" customWidth="1"/>
    <col min="11" max="11" width="19.21875" customWidth="1"/>
    <col min="12" max="12" width="18.109375" bestFit="1" customWidth="1"/>
    <col min="13" max="13" width="16.44140625" bestFit="1" customWidth="1"/>
    <col min="14" max="14" width="21.109375" customWidth="1"/>
    <col min="15" max="16" width="13.33203125" customWidth="1"/>
    <col min="17" max="17" width="19.44140625" customWidth="1"/>
    <col min="18" max="18" width="20.21875" bestFit="1" customWidth="1"/>
  </cols>
  <sheetData>
    <row r="1" spans="1:19" x14ac:dyDescent="0.3">
      <c r="A1" s="10" t="s">
        <v>31</v>
      </c>
      <c r="B1" s="17" t="s">
        <v>206</v>
      </c>
      <c r="C1" s="10" t="s">
        <v>7</v>
      </c>
      <c r="D1" s="10" t="s">
        <v>8</v>
      </c>
      <c r="E1" s="10" t="s">
        <v>0</v>
      </c>
      <c r="F1" s="10" t="s">
        <v>41</v>
      </c>
      <c r="G1" s="10" t="s">
        <v>42</v>
      </c>
      <c r="H1" s="10" t="s">
        <v>198</v>
      </c>
      <c r="I1" s="10" t="s">
        <v>43</v>
      </c>
      <c r="J1" s="10" t="s">
        <v>44</v>
      </c>
      <c r="K1" s="10" t="s">
        <v>45</v>
      </c>
      <c r="L1" s="11" t="s">
        <v>101</v>
      </c>
      <c r="M1" s="10" t="s">
        <v>47</v>
      </c>
      <c r="N1" s="10" t="s">
        <v>38</v>
      </c>
      <c r="O1" s="10" t="s">
        <v>46</v>
      </c>
      <c r="P1" s="10" t="s">
        <v>48</v>
      </c>
      <c r="Q1" s="10" t="s">
        <v>52</v>
      </c>
      <c r="R1" s="10" t="s">
        <v>55</v>
      </c>
      <c r="S1" s="10" t="s">
        <v>57</v>
      </c>
    </row>
    <row r="2" spans="1:19" x14ac:dyDescent="0.3">
      <c r="A2" s="4">
        <v>44925</v>
      </c>
      <c r="B2" s="1">
        <v>2022</v>
      </c>
      <c r="C2" s="1" t="s">
        <v>1</v>
      </c>
      <c r="D2" s="1" t="s">
        <v>9</v>
      </c>
      <c r="E2" s="3">
        <v>1</v>
      </c>
      <c r="F2" s="1" t="s">
        <v>49</v>
      </c>
      <c r="G2" s="1">
        <v>27</v>
      </c>
      <c r="H2" s="1" t="s">
        <v>201</v>
      </c>
      <c r="I2" s="5">
        <v>274045</v>
      </c>
      <c r="J2" s="12">
        <v>548.09</v>
      </c>
      <c r="K2" s="6">
        <f t="shared" ref="K2:K33" si="0">I2/J2</f>
        <v>499.99999999999994</v>
      </c>
      <c r="L2" s="7" t="s">
        <v>103</v>
      </c>
      <c r="M2" s="1" t="s">
        <v>50</v>
      </c>
      <c r="N2" s="1" t="s">
        <v>51</v>
      </c>
      <c r="O2" s="4">
        <v>28232</v>
      </c>
      <c r="P2" s="1" t="s">
        <v>53</v>
      </c>
      <c r="Q2" s="1" t="s">
        <v>54</v>
      </c>
      <c r="R2" s="1" t="s">
        <v>56</v>
      </c>
      <c r="S2" s="1" t="s">
        <v>40</v>
      </c>
    </row>
    <row r="3" spans="1:19" x14ac:dyDescent="0.3">
      <c r="A3" s="4">
        <v>44895</v>
      </c>
      <c r="B3" s="1">
        <v>2022</v>
      </c>
      <c r="C3" s="1" t="s">
        <v>2</v>
      </c>
      <c r="D3" s="1" t="s">
        <v>2</v>
      </c>
      <c r="E3" s="1">
        <v>1</v>
      </c>
      <c r="F3" s="1" t="s">
        <v>58</v>
      </c>
      <c r="G3" s="1">
        <v>4</v>
      </c>
      <c r="H3" s="1" t="s">
        <v>200</v>
      </c>
      <c r="I3" s="5">
        <v>389932.74</v>
      </c>
      <c r="J3" s="13">
        <v>631.47</v>
      </c>
      <c r="K3" s="6">
        <f t="shared" si="0"/>
        <v>617.50002375409758</v>
      </c>
      <c r="L3" s="7" t="s">
        <v>110</v>
      </c>
      <c r="M3" s="1" t="s">
        <v>50</v>
      </c>
      <c r="N3" s="1" t="s">
        <v>59</v>
      </c>
      <c r="O3" s="4">
        <v>24976</v>
      </c>
      <c r="P3" s="1" t="s">
        <v>61</v>
      </c>
      <c r="Q3" s="1" t="s">
        <v>60</v>
      </c>
      <c r="R3" s="1" t="s">
        <v>56</v>
      </c>
      <c r="S3" s="1" t="s">
        <v>40</v>
      </c>
    </row>
    <row r="4" spans="1:19" x14ac:dyDescent="0.3">
      <c r="A4" s="4">
        <v>44864</v>
      </c>
      <c r="B4" s="1">
        <v>2022</v>
      </c>
      <c r="C4" s="1" t="s">
        <v>3</v>
      </c>
      <c r="D4" s="1" t="s">
        <v>14</v>
      </c>
      <c r="E4" s="1">
        <v>1</v>
      </c>
      <c r="F4" s="1" t="s">
        <v>65</v>
      </c>
      <c r="G4" s="1">
        <v>22</v>
      </c>
      <c r="H4" s="1" t="s">
        <v>201</v>
      </c>
      <c r="I4" s="5">
        <v>274550</v>
      </c>
      <c r="J4" s="13">
        <v>549.1</v>
      </c>
      <c r="K4" s="6">
        <f t="shared" si="0"/>
        <v>500</v>
      </c>
      <c r="L4" s="7" t="s">
        <v>106</v>
      </c>
      <c r="M4" s="1" t="s">
        <v>50</v>
      </c>
      <c r="N4" s="1" t="s">
        <v>67</v>
      </c>
      <c r="O4" s="4">
        <v>24021</v>
      </c>
      <c r="P4" s="1" t="s">
        <v>68</v>
      </c>
      <c r="Q4" s="1" t="s">
        <v>60</v>
      </c>
      <c r="R4" s="1" t="s">
        <v>56</v>
      </c>
      <c r="S4" s="1" t="s">
        <v>40</v>
      </c>
    </row>
    <row r="5" spans="1:19" x14ac:dyDescent="0.3">
      <c r="A5" s="4">
        <v>44864</v>
      </c>
      <c r="B5" s="1">
        <v>2022</v>
      </c>
      <c r="C5" s="1" t="s">
        <v>3</v>
      </c>
      <c r="D5" s="1" t="s">
        <v>13</v>
      </c>
      <c r="E5" s="1">
        <v>1</v>
      </c>
      <c r="F5" s="1" t="s">
        <v>62</v>
      </c>
      <c r="G5" s="1">
        <v>31</v>
      </c>
      <c r="H5" s="1" t="s">
        <v>201</v>
      </c>
      <c r="I5" s="5">
        <v>371448.24</v>
      </c>
      <c r="J5" s="13">
        <v>675.36</v>
      </c>
      <c r="K5" s="6">
        <f t="shared" si="0"/>
        <v>550.00035536602695</v>
      </c>
      <c r="L5" s="7" t="s">
        <v>110</v>
      </c>
      <c r="M5" s="1" t="s">
        <v>157</v>
      </c>
      <c r="N5" s="1" t="s">
        <v>51</v>
      </c>
      <c r="O5" s="4">
        <v>26406</v>
      </c>
      <c r="P5" s="1" t="s">
        <v>64</v>
      </c>
      <c r="Q5" s="1" t="s">
        <v>63</v>
      </c>
      <c r="R5" s="1" t="s">
        <v>56</v>
      </c>
      <c r="S5" s="1" t="s">
        <v>40</v>
      </c>
    </row>
    <row r="6" spans="1:19" x14ac:dyDescent="0.3">
      <c r="A6" s="4">
        <v>44834</v>
      </c>
      <c r="B6" s="1">
        <v>2022</v>
      </c>
      <c r="C6" s="1" t="s">
        <v>4</v>
      </c>
      <c r="D6" s="1" t="s">
        <v>10</v>
      </c>
      <c r="E6" s="1">
        <v>2</v>
      </c>
      <c r="F6" s="1" t="s">
        <v>69</v>
      </c>
      <c r="G6" s="1">
        <v>27</v>
      </c>
      <c r="H6" s="1" t="s">
        <v>201</v>
      </c>
      <c r="I6" s="5">
        <v>266740.01</v>
      </c>
      <c r="J6" s="13">
        <v>533.48</v>
      </c>
      <c r="K6" s="6">
        <f t="shared" si="0"/>
        <v>500.00001874484519</v>
      </c>
      <c r="L6" s="7" t="s">
        <v>110</v>
      </c>
      <c r="M6" s="1" t="s">
        <v>50</v>
      </c>
      <c r="N6" s="1" t="s">
        <v>70</v>
      </c>
      <c r="O6" s="4">
        <v>27131</v>
      </c>
      <c r="P6" s="1" t="s">
        <v>68</v>
      </c>
      <c r="Q6" s="1" t="s">
        <v>54</v>
      </c>
      <c r="R6" s="1" t="s">
        <v>56</v>
      </c>
      <c r="S6" s="1" t="s">
        <v>40</v>
      </c>
    </row>
    <row r="7" spans="1:19" x14ac:dyDescent="0.3">
      <c r="A7" s="4">
        <v>44834</v>
      </c>
      <c r="B7" s="1">
        <v>2022</v>
      </c>
      <c r="C7" s="1" t="s">
        <v>4</v>
      </c>
      <c r="D7" s="1" t="s">
        <v>16</v>
      </c>
      <c r="E7" s="1">
        <v>2</v>
      </c>
      <c r="F7" s="1" t="s">
        <v>81</v>
      </c>
      <c r="G7" s="1">
        <v>7</v>
      </c>
      <c r="H7" s="1" t="s">
        <v>200</v>
      </c>
      <c r="I7" s="5">
        <v>226010</v>
      </c>
      <c r="J7" s="13">
        <v>452.02</v>
      </c>
      <c r="K7" s="6">
        <f t="shared" si="0"/>
        <v>500</v>
      </c>
      <c r="L7" s="7" t="s">
        <v>130</v>
      </c>
      <c r="M7" s="1" t="s">
        <v>50</v>
      </c>
      <c r="N7" s="1" t="s">
        <v>82</v>
      </c>
      <c r="O7" s="4">
        <v>29623</v>
      </c>
      <c r="P7" s="1" t="s">
        <v>83</v>
      </c>
      <c r="Q7" s="1" t="s">
        <v>54</v>
      </c>
      <c r="R7" s="1" t="s">
        <v>56</v>
      </c>
      <c r="S7" s="1" t="s">
        <v>40</v>
      </c>
    </row>
    <row r="8" spans="1:19" x14ac:dyDescent="0.3">
      <c r="A8" s="4">
        <v>44834</v>
      </c>
      <c r="B8" s="1">
        <v>2022</v>
      </c>
      <c r="C8" s="1" t="s">
        <v>3</v>
      </c>
      <c r="D8" s="1" t="s">
        <v>15</v>
      </c>
      <c r="E8" s="1">
        <v>1</v>
      </c>
      <c r="F8" s="1" t="s">
        <v>73</v>
      </c>
      <c r="G8" s="1">
        <v>27</v>
      </c>
      <c r="H8" s="1" t="s">
        <v>201</v>
      </c>
      <c r="I8" s="5">
        <v>321750</v>
      </c>
      <c r="J8" s="13">
        <v>585</v>
      </c>
      <c r="K8" s="6">
        <f t="shared" si="0"/>
        <v>550</v>
      </c>
      <c r="L8" s="7" t="s">
        <v>141</v>
      </c>
      <c r="M8" s="1" t="s">
        <v>157</v>
      </c>
      <c r="N8" s="1" t="s">
        <v>74</v>
      </c>
      <c r="O8" s="4">
        <v>34970</v>
      </c>
      <c r="P8" s="1" t="s">
        <v>75</v>
      </c>
      <c r="Q8" s="1" t="s">
        <v>63</v>
      </c>
      <c r="R8" s="1" t="s">
        <v>56</v>
      </c>
      <c r="S8" s="1" t="s">
        <v>40</v>
      </c>
    </row>
    <row r="9" spans="1:19" x14ac:dyDescent="0.3">
      <c r="A9" s="4">
        <v>44834</v>
      </c>
      <c r="B9" s="1">
        <v>2022</v>
      </c>
      <c r="C9" s="1" t="s">
        <v>3</v>
      </c>
      <c r="D9" s="1" t="s">
        <v>14</v>
      </c>
      <c r="E9" s="1">
        <v>1</v>
      </c>
      <c r="F9" s="1" t="s">
        <v>79</v>
      </c>
      <c r="G9" s="1">
        <v>19</v>
      </c>
      <c r="H9" s="1" t="s">
        <v>201</v>
      </c>
      <c r="I9" s="5">
        <v>273054.99</v>
      </c>
      <c r="J9" s="13">
        <v>546.11</v>
      </c>
      <c r="K9" s="6">
        <f t="shared" si="0"/>
        <v>499.99998168867074</v>
      </c>
      <c r="L9" s="7" t="s">
        <v>102</v>
      </c>
      <c r="M9" s="1" t="s">
        <v>76</v>
      </c>
      <c r="N9" s="1" t="s">
        <v>74</v>
      </c>
      <c r="O9" s="4">
        <v>30200</v>
      </c>
      <c r="P9" s="1" t="s">
        <v>80</v>
      </c>
      <c r="Q9" s="1" t="s">
        <v>60</v>
      </c>
      <c r="R9" s="1" t="s">
        <v>56</v>
      </c>
      <c r="S9" s="1" t="s">
        <v>40</v>
      </c>
    </row>
    <row r="10" spans="1:19" x14ac:dyDescent="0.3">
      <c r="A10" s="4">
        <v>44834</v>
      </c>
      <c r="B10" s="1">
        <v>2022</v>
      </c>
      <c r="C10" s="1" t="s">
        <v>3</v>
      </c>
      <c r="D10" s="1" t="s">
        <v>15</v>
      </c>
      <c r="E10" s="1">
        <v>2</v>
      </c>
      <c r="F10" s="1" t="s">
        <v>71</v>
      </c>
      <c r="G10" s="1">
        <v>3</v>
      </c>
      <c r="H10" s="1" t="s">
        <v>201</v>
      </c>
      <c r="I10" s="5">
        <v>244710</v>
      </c>
      <c r="J10" s="13">
        <v>489.42</v>
      </c>
      <c r="K10" s="6">
        <f t="shared" si="0"/>
        <v>500</v>
      </c>
      <c r="L10" s="7" t="s">
        <v>103</v>
      </c>
      <c r="M10" s="1" t="s">
        <v>50</v>
      </c>
      <c r="N10" s="1" t="s">
        <v>51</v>
      </c>
      <c r="O10" s="4">
        <v>24061</v>
      </c>
      <c r="P10" s="1" t="s">
        <v>72</v>
      </c>
      <c r="Q10" s="1" t="s">
        <v>54</v>
      </c>
      <c r="R10" s="1" t="s">
        <v>56</v>
      </c>
      <c r="S10" s="1" t="s">
        <v>40</v>
      </c>
    </row>
    <row r="11" spans="1:19" x14ac:dyDescent="0.3">
      <c r="A11" s="4">
        <v>44834</v>
      </c>
      <c r="B11" s="1">
        <v>2022</v>
      </c>
      <c r="C11" s="1" t="s">
        <v>3</v>
      </c>
      <c r="D11" s="1" t="s">
        <v>13</v>
      </c>
      <c r="E11" s="3">
        <v>1</v>
      </c>
      <c r="F11" s="1" t="s">
        <v>49</v>
      </c>
      <c r="G11" s="1">
        <v>12</v>
      </c>
      <c r="H11" s="1" t="s">
        <v>200</v>
      </c>
      <c r="I11" s="5">
        <v>281020</v>
      </c>
      <c r="J11" s="13">
        <v>562.04</v>
      </c>
      <c r="K11" s="6">
        <f t="shared" si="0"/>
        <v>500.00000000000006</v>
      </c>
      <c r="L11" s="7" t="s">
        <v>102</v>
      </c>
      <c r="M11" s="1" t="s">
        <v>76</v>
      </c>
      <c r="N11" s="1" t="s">
        <v>78</v>
      </c>
      <c r="O11" s="4">
        <v>21475</v>
      </c>
      <c r="P11" s="1" t="s">
        <v>77</v>
      </c>
      <c r="Q11" s="1" t="s">
        <v>54</v>
      </c>
      <c r="R11" s="1" t="s">
        <v>56</v>
      </c>
      <c r="S11" s="1" t="s">
        <v>40</v>
      </c>
    </row>
    <row r="12" spans="1:19" x14ac:dyDescent="0.3">
      <c r="A12" s="4">
        <v>44834</v>
      </c>
      <c r="B12" s="1">
        <v>2022</v>
      </c>
      <c r="C12" s="1" t="s">
        <v>5</v>
      </c>
      <c r="D12" s="1" t="s">
        <v>11</v>
      </c>
      <c r="E12" s="1">
        <v>1</v>
      </c>
      <c r="F12" s="1" t="s">
        <v>66</v>
      </c>
      <c r="G12" s="1">
        <v>4</v>
      </c>
      <c r="H12" s="1" t="s">
        <v>201</v>
      </c>
      <c r="I12" s="5">
        <v>301260</v>
      </c>
      <c r="J12" s="13">
        <v>602.52</v>
      </c>
      <c r="K12" s="6">
        <f t="shared" si="0"/>
        <v>500</v>
      </c>
      <c r="L12" s="7" t="s">
        <v>103</v>
      </c>
      <c r="M12" s="1" t="s">
        <v>50</v>
      </c>
      <c r="N12" s="1" t="s">
        <v>51</v>
      </c>
      <c r="O12" s="4">
        <v>31723</v>
      </c>
      <c r="P12" s="1" t="s">
        <v>68</v>
      </c>
      <c r="Q12" s="1" t="s">
        <v>54</v>
      </c>
      <c r="R12" s="1" t="s">
        <v>56</v>
      </c>
      <c r="S12" s="1" t="s">
        <v>40</v>
      </c>
    </row>
    <row r="13" spans="1:19" x14ac:dyDescent="0.3">
      <c r="A13" s="4">
        <v>44834</v>
      </c>
      <c r="B13" s="1">
        <v>2022</v>
      </c>
      <c r="C13" s="1" t="s">
        <v>4</v>
      </c>
      <c r="D13" s="1" t="s">
        <v>17</v>
      </c>
      <c r="E13" s="1">
        <v>1</v>
      </c>
      <c r="F13" s="1" t="s">
        <v>84</v>
      </c>
      <c r="G13" s="1">
        <v>16</v>
      </c>
      <c r="H13" s="1" t="s">
        <v>201</v>
      </c>
      <c r="I13" s="5">
        <v>346108.76</v>
      </c>
      <c r="J13" s="13">
        <v>560.5</v>
      </c>
      <c r="K13" s="6">
        <f t="shared" si="0"/>
        <v>617.50001784121321</v>
      </c>
      <c r="L13" s="7" t="s">
        <v>103</v>
      </c>
      <c r="M13" s="1" t="s">
        <v>50</v>
      </c>
      <c r="N13" s="1" t="s">
        <v>86</v>
      </c>
      <c r="O13" s="4">
        <v>35198</v>
      </c>
      <c r="P13" s="1" t="s">
        <v>85</v>
      </c>
      <c r="Q13" s="1" t="s">
        <v>63</v>
      </c>
      <c r="R13" s="1" t="s">
        <v>56</v>
      </c>
      <c r="S13" s="1" t="s">
        <v>40</v>
      </c>
    </row>
    <row r="14" spans="1:19" x14ac:dyDescent="0.3">
      <c r="A14" s="4">
        <v>44803</v>
      </c>
      <c r="B14" s="1">
        <v>2022</v>
      </c>
      <c r="C14" s="1" t="s">
        <v>6</v>
      </c>
      <c r="D14" s="1" t="s">
        <v>12</v>
      </c>
      <c r="E14" s="1">
        <v>1</v>
      </c>
      <c r="F14" s="1" t="s">
        <v>62</v>
      </c>
      <c r="G14" s="1">
        <v>15</v>
      </c>
      <c r="H14" s="1" t="s">
        <v>201</v>
      </c>
      <c r="I14" s="5">
        <v>423826.08</v>
      </c>
      <c r="J14" s="13">
        <v>686.36</v>
      </c>
      <c r="K14" s="6">
        <f t="shared" si="0"/>
        <v>617.49822250713908</v>
      </c>
      <c r="L14" s="7" t="s">
        <v>103</v>
      </c>
      <c r="M14" s="1" t="s">
        <v>50</v>
      </c>
      <c r="N14" s="1" t="s">
        <v>59</v>
      </c>
      <c r="O14" s="4">
        <v>30827</v>
      </c>
      <c r="P14" s="1" t="s">
        <v>68</v>
      </c>
      <c r="Q14" s="1" t="s">
        <v>54</v>
      </c>
      <c r="R14" s="1" t="s">
        <v>56</v>
      </c>
      <c r="S14" s="1" t="s">
        <v>40</v>
      </c>
    </row>
    <row r="15" spans="1:19" x14ac:dyDescent="0.3">
      <c r="A15" s="4">
        <v>44803</v>
      </c>
      <c r="B15" s="1">
        <v>2022</v>
      </c>
      <c r="C15" s="1" t="s">
        <v>3</v>
      </c>
      <c r="D15" s="1" t="s">
        <v>14</v>
      </c>
      <c r="E15" s="1">
        <v>1</v>
      </c>
      <c r="F15" s="1" t="s">
        <v>84</v>
      </c>
      <c r="G15" s="1">
        <v>10</v>
      </c>
      <c r="H15" s="1" t="s">
        <v>201</v>
      </c>
      <c r="I15" s="5">
        <v>465490.64</v>
      </c>
      <c r="J15" s="13">
        <v>716.14</v>
      </c>
      <c r="K15" s="6">
        <f t="shared" si="0"/>
        <v>649.99949730499623</v>
      </c>
      <c r="L15" s="7" t="s">
        <v>141</v>
      </c>
      <c r="M15" s="1" t="s">
        <v>100</v>
      </c>
      <c r="N15" s="1" t="s">
        <v>87</v>
      </c>
      <c r="O15" s="4">
        <v>34887</v>
      </c>
      <c r="P15" s="1" t="s">
        <v>83</v>
      </c>
      <c r="Q15" s="1" t="s">
        <v>63</v>
      </c>
      <c r="R15" s="1" t="s">
        <v>56</v>
      </c>
      <c r="S15" s="1" t="s">
        <v>40</v>
      </c>
    </row>
    <row r="16" spans="1:19" x14ac:dyDescent="0.3">
      <c r="A16" s="4">
        <v>44772</v>
      </c>
      <c r="B16" s="1">
        <v>2022</v>
      </c>
      <c r="C16" s="1" t="s">
        <v>3</v>
      </c>
      <c r="D16" s="1" t="s">
        <v>14</v>
      </c>
      <c r="E16" s="1">
        <v>2</v>
      </c>
      <c r="F16" s="1" t="s">
        <v>69</v>
      </c>
      <c r="G16" s="1">
        <v>23</v>
      </c>
      <c r="H16" s="1" t="s">
        <v>201</v>
      </c>
      <c r="I16" s="5">
        <v>313172</v>
      </c>
      <c r="J16" s="13">
        <v>481.8</v>
      </c>
      <c r="K16" s="6">
        <f t="shared" si="0"/>
        <v>650.00415110004144</v>
      </c>
      <c r="L16" s="7" t="s">
        <v>130</v>
      </c>
      <c r="M16" s="1" t="s">
        <v>100</v>
      </c>
      <c r="N16" s="1" t="s">
        <v>70</v>
      </c>
      <c r="O16" s="4">
        <v>30738</v>
      </c>
      <c r="P16" s="1" t="s">
        <v>83</v>
      </c>
      <c r="Q16" s="1" t="s">
        <v>60</v>
      </c>
      <c r="R16" s="1" t="s">
        <v>56</v>
      </c>
      <c r="S16" s="1" t="s">
        <v>40</v>
      </c>
    </row>
    <row r="17" spans="1:19" x14ac:dyDescent="0.3">
      <c r="A17" s="4">
        <v>44742</v>
      </c>
      <c r="B17" s="1">
        <v>2022</v>
      </c>
      <c r="C17" s="1" t="s">
        <v>3</v>
      </c>
      <c r="D17" s="1" t="s">
        <v>14</v>
      </c>
      <c r="E17" s="1">
        <v>1</v>
      </c>
      <c r="F17" s="1" t="s">
        <v>88</v>
      </c>
      <c r="G17" s="1">
        <v>10</v>
      </c>
      <c r="H17" s="1" t="s">
        <v>201</v>
      </c>
      <c r="I17" s="5">
        <v>320864.5</v>
      </c>
      <c r="J17" s="13">
        <v>583.39</v>
      </c>
      <c r="K17" s="6">
        <f t="shared" si="0"/>
        <v>550</v>
      </c>
      <c r="L17" s="7" t="s">
        <v>103</v>
      </c>
      <c r="M17" s="1" t="s">
        <v>50</v>
      </c>
      <c r="N17" s="1" t="s">
        <v>86</v>
      </c>
      <c r="O17" s="4">
        <v>26550</v>
      </c>
      <c r="P17" s="1" t="s">
        <v>72</v>
      </c>
      <c r="Q17" s="1" t="s">
        <v>54</v>
      </c>
      <c r="R17" s="1" t="s">
        <v>56</v>
      </c>
      <c r="S17" s="1" t="s">
        <v>40</v>
      </c>
    </row>
    <row r="18" spans="1:19" x14ac:dyDescent="0.3">
      <c r="A18" s="4">
        <v>44711</v>
      </c>
      <c r="B18" s="1">
        <v>2022</v>
      </c>
      <c r="C18" s="1" t="s">
        <v>3</v>
      </c>
      <c r="D18" s="1" t="s">
        <v>15</v>
      </c>
      <c r="E18" s="1">
        <v>1</v>
      </c>
      <c r="F18" s="1" t="s">
        <v>89</v>
      </c>
      <c r="G18" s="1">
        <v>18</v>
      </c>
      <c r="H18" s="1" t="s">
        <v>201</v>
      </c>
      <c r="I18" s="5">
        <v>345480</v>
      </c>
      <c r="J18" s="13">
        <v>575.79999999999995</v>
      </c>
      <c r="K18" s="6">
        <f t="shared" si="0"/>
        <v>600</v>
      </c>
      <c r="L18" s="7" t="s">
        <v>110</v>
      </c>
      <c r="M18" s="1" t="s">
        <v>157</v>
      </c>
      <c r="N18" s="1" t="s">
        <v>90</v>
      </c>
      <c r="O18" s="4">
        <v>18365</v>
      </c>
      <c r="P18" s="1" t="s">
        <v>91</v>
      </c>
      <c r="Q18" s="1" t="s">
        <v>54</v>
      </c>
      <c r="R18" s="1" t="s">
        <v>56</v>
      </c>
      <c r="S18" s="1" t="s">
        <v>40</v>
      </c>
    </row>
    <row r="19" spans="1:19" x14ac:dyDescent="0.3">
      <c r="A19" s="4">
        <v>44711</v>
      </c>
      <c r="B19" s="1">
        <v>2022</v>
      </c>
      <c r="C19" s="1" t="s">
        <v>4</v>
      </c>
      <c r="D19" s="1" t="s">
        <v>10</v>
      </c>
      <c r="E19" s="1">
        <v>2</v>
      </c>
      <c r="F19" s="1" t="s">
        <v>92</v>
      </c>
      <c r="G19" s="1">
        <v>7</v>
      </c>
      <c r="H19" s="1" t="s">
        <v>201</v>
      </c>
      <c r="I19" s="5">
        <v>262636</v>
      </c>
      <c r="J19" s="13">
        <v>477.52</v>
      </c>
      <c r="K19" s="6">
        <f t="shared" si="0"/>
        <v>550</v>
      </c>
      <c r="L19" s="7" t="s">
        <v>103</v>
      </c>
      <c r="M19" s="1" t="s">
        <v>50</v>
      </c>
      <c r="N19" s="1" t="s">
        <v>67</v>
      </c>
      <c r="O19" s="4">
        <v>34079</v>
      </c>
      <c r="P19" s="1" t="s">
        <v>68</v>
      </c>
      <c r="Q19" s="1" t="s">
        <v>54</v>
      </c>
      <c r="R19" s="1" t="s">
        <v>56</v>
      </c>
      <c r="S19" s="1" t="s">
        <v>40</v>
      </c>
    </row>
    <row r="20" spans="1:19" x14ac:dyDescent="0.3">
      <c r="A20" s="4">
        <v>44711</v>
      </c>
      <c r="B20" s="1">
        <v>2022</v>
      </c>
      <c r="C20" s="1" t="s">
        <v>3</v>
      </c>
      <c r="D20" s="1" t="s">
        <v>15</v>
      </c>
      <c r="E20" s="1">
        <v>1</v>
      </c>
      <c r="F20" s="1" t="s">
        <v>93</v>
      </c>
      <c r="G20" s="1">
        <v>9</v>
      </c>
      <c r="H20" s="1" t="s">
        <v>201</v>
      </c>
      <c r="I20" s="5">
        <v>343961.99</v>
      </c>
      <c r="J20" s="13">
        <v>573.27</v>
      </c>
      <c r="K20" s="6">
        <f t="shared" si="0"/>
        <v>599.99998255621256</v>
      </c>
      <c r="L20" s="7" t="s">
        <v>110</v>
      </c>
      <c r="M20" s="1" t="s">
        <v>157</v>
      </c>
      <c r="N20" s="1" t="s">
        <v>94</v>
      </c>
      <c r="O20" s="4">
        <v>31209</v>
      </c>
      <c r="P20" s="1" t="s">
        <v>83</v>
      </c>
      <c r="Q20" s="1" t="s">
        <v>54</v>
      </c>
      <c r="R20" s="1" t="s">
        <v>56</v>
      </c>
      <c r="S20" s="1" t="s">
        <v>40</v>
      </c>
    </row>
    <row r="21" spans="1:19" x14ac:dyDescent="0.3">
      <c r="A21" s="4">
        <v>44650</v>
      </c>
      <c r="B21" s="1">
        <v>2022</v>
      </c>
      <c r="C21" s="1" t="s">
        <v>3</v>
      </c>
      <c r="D21" s="1" t="s">
        <v>14</v>
      </c>
      <c r="E21" s="1">
        <v>2</v>
      </c>
      <c r="F21" s="1" t="s">
        <v>69</v>
      </c>
      <c r="G21" s="1">
        <v>24</v>
      </c>
      <c r="H21" s="1" t="s">
        <v>201</v>
      </c>
      <c r="I21" s="5">
        <v>264880</v>
      </c>
      <c r="J21" s="13">
        <v>481.6</v>
      </c>
      <c r="K21" s="6">
        <f t="shared" si="0"/>
        <v>550</v>
      </c>
      <c r="L21" s="7" t="s">
        <v>102</v>
      </c>
      <c r="M21" s="1" t="s">
        <v>76</v>
      </c>
      <c r="N21" s="1" t="s">
        <v>51</v>
      </c>
      <c r="O21" s="4">
        <v>26788</v>
      </c>
      <c r="P21" s="1" t="s">
        <v>53</v>
      </c>
      <c r="Q21" s="1" t="s">
        <v>54</v>
      </c>
      <c r="R21" s="1" t="s">
        <v>56</v>
      </c>
      <c r="S21" s="1" t="s">
        <v>40</v>
      </c>
    </row>
    <row r="22" spans="1:19" x14ac:dyDescent="0.3">
      <c r="A22" s="4">
        <v>44650</v>
      </c>
      <c r="B22" s="1">
        <v>2022</v>
      </c>
      <c r="C22" s="1" t="s">
        <v>4</v>
      </c>
      <c r="D22" s="1" t="s">
        <v>17</v>
      </c>
      <c r="E22" s="1">
        <v>1</v>
      </c>
      <c r="F22" s="1" t="s">
        <v>71</v>
      </c>
      <c r="G22" s="1">
        <v>17</v>
      </c>
      <c r="H22" s="1" t="s">
        <v>201</v>
      </c>
      <c r="I22" s="5">
        <v>332986.5</v>
      </c>
      <c r="J22" s="13">
        <v>605.42999999999995</v>
      </c>
      <c r="K22" s="6">
        <f t="shared" si="0"/>
        <v>550</v>
      </c>
      <c r="L22" s="7" t="s">
        <v>106</v>
      </c>
      <c r="M22" s="1" t="s">
        <v>50</v>
      </c>
      <c r="N22" s="1" t="s">
        <v>98</v>
      </c>
      <c r="O22" s="4">
        <v>33517</v>
      </c>
      <c r="P22" s="1" t="s">
        <v>85</v>
      </c>
      <c r="Q22" s="1" t="s">
        <v>54</v>
      </c>
      <c r="R22" s="1" t="s">
        <v>56</v>
      </c>
      <c r="S22" s="1" t="s">
        <v>40</v>
      </c>
    </row>
    <row r="23" spans="1:19" x14ac:dyDescent="0.3">
      <c r="A23" s="4">
        <v>44650</v>
      </c>
      <c r="B23" s="1">
        <v>2022</v>
      </c>
      <c r="C23" s="1" t="s">
        <v>3</v>
      </c>
      <c r="D23" s="1" t="s">
        <v>14</v>
      </c>
      <c r="E23" s="1">
        <v>1</v>
      </c>
      <c r="F23" s="1" t="s">
        <v>93</v>
      </c>
      <c r="G23" s="1">
        <v>15</v>
      </c>
      <c r="H23" s="1" t="s">
        <v>200</v>
      </c>
      <c r="I23" s="5">
        <v>319478.5</v>
      </c>
      <c r="J23" s="13">
        <v>580.87</v>
      </c>
      <c r="K23" s="6">
        <f t="shared" si="0"/>
        <v>550</v>
      </c>
      <c r="L23" s="7" t="s">
        <v>106</v>
      </c>
      <c r="M23" s="1" t="s">
        <v>50</v>
      </c>
      <c r="N23" s="1" t="s">
        <v>95</v>
      </c>
      <c r="O23" s="4">
        <v>31721</v>
      </c>
      <c r="P23" s="1" t="s">
        <v>96</v>
      </c>
      <c r="Q23" s="1" t="s">
        <v>63</v>
      </c>
      <c r="R23" s="1" t="s">
        <v>56</v>
      </c>
      <c r="S23" s="1" t="s">
        <v>40</v>
      </c>
    </row>
    <row r="24" spans="1:19" x14ac:dyDescent="0.3">
      <c r="A24" s="4">
        <v>44650</v>
      </c>
      <c r="B24" s="1">
        <v>2022</v>
      </c>
      <c r="C24" s="1" t="s">
        <v>3</v>
      </c>
      <c r="D24" s="1" t="s">
        <v>14</v>
      </c>
      <c r="E24" s="1">
        <v>2</v>
      </c>
      <c r="F24" s="1" t="s">
        <v>66</v>
      </c>
      <c r="G24" s="1">
        <v>21</v>
      </c>
      <c r="H24" s="1" t="s">
        <v>201</v>
      </c>
      <c r="I24" s="5">
        <v>254314.5</v>
      </c>
      <c r="J24" s="13">
        <v>462.39</v>
      </c>
      <c r="K24" s="6">
        <f t="shared" si="0"/>
        <v>550</v>
      </c>
      <c r="L24" s="7" t="s">
        <v>102</v>
      </c>
      <c r="M24" s="1" t="s">
        <v>76</v>
      </c>
      <c r="N24" s="1" t="s">
        <v>97</v>
      </c>
      <c r="O24" s="4">
        <v>20794</v>
      </c>
      <c r="P24" s="1" t="s">
        <v>80</v>
      </c>
      <c r="Q24" s="1" t="s">
        <v>54</v>
      </c>
      <c r="R24" s="1" t="s">
        <v>56</v>
      </c>
      <c r="S24" s="1" t="s">
        <v>40</v>
      </c>
    </row>
    <row r="25" spans="1:19" x14ac:dyDescent="0.3">
      <c r="A25" s="4">
        <v>44591</v>
      </c>
      <c r="B25" s="1">
        <v>2022</v>
      </c>
      <c r="C25" s="1" t="s">
        <v>3</v>
      </c>
      <c r="D25" s="1" t="s">
        <v>15</v>
      </c>
      <c r="E25" s="1">
        <v>2</v>
      </c>
      <c r="F25" s="1" t="s">
        <v>93</v>
      </c>
      <c r="G25" s="1">
        <v>18</v>
      </c>
      <c r="H25" s="1" t="s">
        <v>201</v>
      </c>
      <c r="I25" s="5">
        <v>274686</v>
      </c>
      <c r="J25" s="13">
        <v>457.81</v>
      </c>
      <c r="K25" s="6">
        <f t="shared" si="0"/>
        <v>600</v>
      </c>
      <c r="L25" s="7" t="s">
        <v>110</v>
      </c>
      <c r="M25" s="1" t="s">
        <v>100</v>
      </c>
      <c r="N25" s="1" t="s">
        <v>67</v>
      </c>
      <c r="O25" s="4">
        <v>29511</v>
      </c>
      <c r="P25" s="1" t="s">
        <v>80</v>
      </c>
      <c r="Q25" s="1" t="s">
        <v>54</v>
      </c>
      <c r="R25" s="1" t="s">
        <v>56</v>
      </c>
      <c r="S25" s="1" t="s">
        <v>40</v>
      </c>
    </row>
    <row r="26" spans="1:19" hidden="1" x14ac:dyDescent="0.3">
      <c r="A26" s="4">
        <v>44560</v>
      </c>
      <c r="B26" s="1">
        <v>2021</v>
      </c>
      <c r="C26" s="1" t="s">
        <v>3</v>
      </c>
      <c r="D26" s="1" t="s">
        <v>14</v>
      </c>
      <c r="E26" s="1">
        <v>1</v>
      </c>
      <c r="F26" s="1" t="s">
        <v>84</v>
      </c>
      <c r="G26" s="1">
        <v>13</v>
      </c>
      <c r="H26" s="1" t="s">
        <v>201</v>
      </c>
      <c r="I26" s="5">
        <v>335711.72</v>
      </c>
      <c r="J26" s="13">
        <v>559.52</v>
      </c>
      <c r="K26" s="6">
        <f t="shared" si="0"/>
        <v>599.99949957106082</v>
      </c>
      <c r="L26" s="7" t="s">
        <v>103</v>
      </c>
      <c r="M26" s="1" t="s">
        <v>100</v>
      </c>
      <c r="N26" s="1" t="s">
        <v>82</v>
      </c>
      <c r="O26" s="4">
        <v>27633</v>
      </c>
      <c r="P26" s="1" t="s">
        <v>68</v>
      </c>
      <c r="Q26" s="1" t="s">
        <v>54</v>
      </c>
      <c r="R26" s="1" t="s">
        <v>56</v>
      </c>
      <c r="S26" s="1" t="s">
        <v>40</v>
      </c>
    </row>
    <row r="27" spans="1:19" hidden="1" x14ac:dyDescent="0.3">
      <c r="A27" s="4">
        <v>44530</v>
      </c>
      <c r="B27" s="1">
        <v>2021</v>
      </c>
      <c r="C27" s="1" t="s">
        <v>3</v>
      </c>
      <c r="D27" s="1" t="s">
        <v>15</v>
      </c>
      <c r="E27" s="1">
        <v>2</v>
      </c>
      <c r="F27" s="1" t="s">
        <v>69</v>
      </c>
      <c r="G27" s="1">
        <v>13</v>
      </c>
      <c r="H27" s="1" t="s">
        <v>200</v>
      </c>
      <c r="I27" s="5">
        <v>257190.99</v>
      </c>
      <c r="J27" s="13">
        <v>467.62</v>
      </c>
      <c r="K27" s="6">
        <f t="shared" si="0"/>
        <v>549.99997861511486</v>
      </c>
      <c r="L27" s="7" t="s">
        <v>110</v>
      </c>
      <c r="M27" s="1" t="s">
        <v>100</v>
      </c>
      <c r="N27" s="1" t="s">
        <v>99</v>
      </c>
      <c r="O27" s="4">
        <v>28616</v>
      </c>
      <c r="P27" s="1" t="s">
        <v>83</v>
      </c>
      <c r="Q27" s="1" t="s">
        <v>60</v>
      </c>
      <c r="R27" s="1" t="s">
        <v>56</v>
      </c>
      <c r="S27" s="1" t="s">
        <v>40</v>
      </c>
    </row>
    <row r="28" spans="1:19" hidden="1" x14ac:dyDescent="0.3">
      <c r="A28" s="4">
        <v>44530</v>
      </c>
      <c r="B28" s="1">
        <v>2021</v>
      </c>
      <c r="C28" s="1" t="s">
        <v>10</v>
      </c>
      <c r="D28" s="1" t="s">
        <v>10</v>
      </c>
      <c r="E28" s="1">
        <v>2</v>
      </c>
      <c r="F28" s="1" t="s">
        <v>108</v>
      </c>
      <c r="G28" s="1">
        <v>12</v>
      </c>
      <c r="H28" s="1" t="s">
        <v>201</v>
      </c>
      <c r="I28" s="5">
        <v>300404.5</v>
      </c>
      <c r="J28" s="13">
        <v>546.19000000000005</v>
      </c>
      <c r="K28" s="6">
        <f t="shared" si="0"/>
        <v>550</v>
      </c>
      <c r="L28" s="8" t="s">
        <v>106</v>
      </c>
      <c r="M28" s="1" t="s">
        <v>50</v>
      </c>
      <c r="N28" s="1" t="s">
        <v>74</v>
      </c>
      <c r="O28" s="4">
        <v>28975</v>
      </c>
      <c r="P28" s="1" t="s">
        <v>152</v>
      </c>
      <c r="Q28" s="1" t="s">
        <v>54</v>
      </c>
      <c r="R28" s="1" t="s">
        <v>56</v>
      </c>
      <c r="S28" s="1" t="s">
        <v>40</v>
      </c>
    </row>
    <row r="29" spans="1:19" hidden="1" x14ac:dyDescent="0.3">
      <c r="A29" s="4">
        <v>44530</v>
      </c>
      <c r="B29" s="1">
        <v>2021</v>
      </c>
      <c r="C29" s="1" t="s">
        <v>3</v>
      </c>
      <c r="D29" s="1" t="s">
        <v>14</v>
      </c>
      <c r="E29" s="1">
        <v>2</v>
      </c>
      <c r="F29" s="1" t="s">
        <v>92</v>
      </c>
      <c r="G29" s="1">
        <v>16</v>
      </c>
      <c r="H29" s="1" t="s">
        <v>199</v>
      </c>
      <c r="I29" s="5">
        <v>274873.5</v>
      </c>
      <c r="J29" s="13">
        <v>499.77</v>
      </c>
      <c r="K29" s="6">
        <f t="shared" si="0"/>
        <v>550</v>
      </c>
      <c r="L29" s="7" t="s">
        <v>103</v>
      </c>
      <c r="M29" s="1" t="s">
        <v>50</v>
      </c>
      <c r="N29" s="1" t="s">
        <v>105</v>
      </c>
      <c r="O29" s="4">
        <v>24516</v>
      </c>
      <c r="P29" s="1" t="s">
        <v>104</v>
      </c>
      <c r="Q29" s="1" t="s">
        <v>63</v>
      </c>
      <c r="R29" s="1" t="s">
        <v>56</v>
      </c>
      <c r="S29" s="1" t="s">
        <v>40</v>
      </c>
    </row>
    <row r="30" spans="1:19" hidden="1" x14ac:dyDescent="0.3">
      <c r="A30" s="4">
        <v>44530</v>
      </c>
      <c r="B30" s="1">
        <v>2021</v>
      </c>
      <c r="C30" s="1" t="s">
        <v>3</v>
      </c>
      <c r="D30" s="1" t="s">
        <v>14</v>
      </c>
      <c r="E30" s="1">
        <v>1</v>
      </c>
      <c r="F30" s="1" t="s">
        <v>71</v>
      </c>
      <c r="G30" s="1">
        <v>13</v>
      </c>
      <c r="H30" s="1" t="s">
        <v>201</v>
      </c>
      <c r="I30" s="5">
        <v>332860</v>
      </c>
      <c r="J30" s="13">
        <v>605.20000000000005</v>
      </c>
      <c r="K30" s="6">
        <f t="shared" si="0"/>
        <v>550</v>
      </c>
      <c r="L30" s="8" t="s">
        <v>103</v>
      </c>
      <c r="M30" s="1" t="s">
        <v>50</v>
      </c>
      <c r="N30" s="1" t="s">
        <v>70</v>
      </c>
      <c r="O30" s="4">
        <v>29571</v>
      </c>
      <c r="P30" s="1" t="s">
        <v>53</v>
      </c>
      <c r="Q30" s="1" t="s">
        <v>54</v>
      </c>
      <c r="R30" s="1" t="s">
        <v>56</v>
      </c>
      <c r="S30" s="1" t="s">
        <v>40</v>
      </c>
    </row>
    <row r="31" spans="1:19" hidden="1" x14ac:dyDescent="0.3">
      <c r="A31" s="4">
        <v>44530</v>
      </c>
      <c r="B31" s="1">
        <v>2021</v>
      </c>
      <c r="C31" s="1" t="s">
        <v>3</v>
      </c>
      <c r="D31" s="1" t="s">
        <v>15</v>
      </c>
      <c r="E31" s="1">
        <v>1</v>
      </c>
      <c r="F31" s="1" t="s">
        <v>93</v>
      </c>
      <c r="G31" s="1">
        <v>20</v>
      </c>
      <c r="H31" s="1" t="s">
        <v>201</v>
      </c>
      <c r="I31" s="16">
        <v>328272.71999999997</v>
      </c>
      <c r="J31" s="13">
        <v>596.86</v>
      </c>
      <c r="K31" s="6">
        <f t="shared" si="0"/>
        <v>549.99953087826282</v>
      </c>
      <c r="L31" s="8" t="s">
        <v>103</v>
      </c>
      <c r="M31" s="1" t="s">
        <v>100</v>
      </c>
      <c r="N31" s="1" t="s">
        <v>109</v>
      </c>
      <c r="O31" s="4">
        <v>26126</v>
      </c>
      <c r="P31" s="1" t="s">
        <v>80</v>
      </c>
      <c r="Q31" s="1" t="s">
        <v>54</v>
      </c>
      <c r="R31" s="1" t="s">
        <v>56</v>
      </c>
      <c r="S31" s="1" t="s">
        <v>40</v>
      </c>
    </row>
    <row r="32" spans="1:19" hidden="1" x14ac:dyDescent="0.3">
      <c r="A32" s="4">
        <v>44530</v>
      </c>
      <c r="B32" s="1">
        <v>2021</v>
      </c>
      <c r="C32" s="1" t="s">
        <v>3</v>
      </c>
      <c r="D32" s="1" t="s">
        <v>15</v>
      </c>
      <c r="E32" s="1">
        <v>1</v>
      </c>
      <c r="F32" s="1" t="s">
        <v>93</v>
      </c>
      <c r="G32" s="1">
        <v>21</v>
      </c>
      <c r="H32" s="1" t="s">
        <v>201</v>
      </c>
      <c r="I32" s="5">
        <v>320023.32</v>
      </c>
      <c r="J32" s="13">
        <v>581.86</v>
      </c>
      <c r="K32" s="6">
        <f t="shared" si="0"/>
        <v>550.00054996047163</v>
      </c>
      <c r="L32" s="8" t="s">
        <v>110</v>
      </c>
      <c r="M32" s="1" t="s">
        <v>100</v>
      </c>
      <c r="N32" s="1" t="s">
        <v>70</v>
      </c>
      <c r="O32" s="4">
        <v>32556</v>
      </c>
      <c r="P32" s="1" t="s">
        <v>83</v>
      </c>
      <c r="Q32" s="1" t="s">
        <v>60</v>
      </c>
      <c r="R32" s="1" t="s">
        <v>56</v>
      </c>
      <c r="S32" s="1" t="s">
        <v>40</v>
      </c>
    </row>
    <row r="33" spans="1:19" hidden="1" x14ac:dyDescent="0.3">
      <c r="A33" s="4">
        <v>44530</v>
      </c>
      <c r="B33" s="1">
        <v>2021</v>
      </c>
      <c r="C33" s="1" t="s">
        <v>2</v>
      </c>
      <c r="D33" s="1" t="s">
        <v>2</v>
      </c>
      <c r="E33" s="1">
        <v>1</v>
      </c>
      <c r="F33" s="1" t="s">
        <v>107</v>
      </c>
      <c r="G33" s="1">
        <v>10</v>
      </c>
      <c r="H33" s="1" t="s">
        <v>200</v>
      </c>
      <c r="I33" s="5">
        <v>285525</v>
      </c>
      <c r="J33" s="13">
        <v>571.04999999999995</v>
      </c>
      <c r="K33" s="6">
        <f t="shared" si="0"/>
        <v>500.00000000000006</v>
      </c>
      <c r="L33" s="8" t="s">
        <v>102</v>
      </c>
      <c r="M33" s="1" t="s">
        <v>76</v>
      </c>
      <c r="N33" s="1" t="s">
        <v>86</v>
      </c>
      <c r="O33" s="4">
        <v>30895</v>
      </c>
      <c r="P33" s="1" t="s">
        <v>96</v>
      </c>
      <c r="Q33" s="1" t="s">
        <v>54</v>
      </c>
      <c r="R33" s="1" t="s">
        <v>56</v>
      </c>
      <c r="S33" s="1" t="s">
        <v>40</v>
      </c>
    </row>
    <row r="34" spans="1:19" hidden="1" x14ac:dyDescent="0.3">
      <c r="A34" s="4">
        <v>44530</v>
      </c>
      <c r="B34" s="1">
        <v>2021</v>
      </c>
      <c r="C34" s="1" t="s">
        <v>3</v>
      </c>
      <c r="D34" s="1" t="s">
        <v>14</v>
      </c>
      <c r="E34" s="1">
        <v>1</v>
      </c>
      <c r="F34" s="1" t="s">
        <v>84</v>
      </c>
      <c r="G34" s="1">
        <v>3</v>
      </c>
      <c r="H34" s="1" t="s">
        <v>201</v>
      </c>
      <c r="I34" s="5">
        <v>334460.5</v>
      </c>
      <c r="J34" s="13">
        <v>608.11</v>
      </c>
      <c r="K34" s="6">
        <f t="shared" ref="K34:K58" si="1">I34/J34</f>
        <v>550</v>
      </c>
      <c r="L34" s="7" t="s">
        <v>103</v>
      </c>
      <c r="M34" s="1" t="s">
        <v>50</v>
      </c>
      <c r="N34" s="1" t="s">
        <v>59</v>
      </c>
      <c r="O34" s="4">
        <v>28598</v>
      </c>
      <c r="P34" s="1" t="s">
        <v>96</v>
      </c>
      <c r="Q34" s="1" t="s">
        <v>60</v>
      </c>
      <c r="R34" s="1" t="s">
        <v>56</v>
      </c>
      <c r="S34" s="1" t="s">
        <v>40</v>
      </c>
    </row>
    <row r="35" spans="1:19" hidden="1" x14ac:dyDescent="0.3">
      <c r="A35" s="4">
        <v>44499</v>
      </c>
      <c r="B35" s="1">
        <v>2021</v>
      </c>
      <c r="C35" s="1" t="s">
        <v>3</v>
      </c>
      <c r="D35" s="1" t="s">
        <v>15</v>
      </c>
      <c r="E35" s="1">
        <v>1</v>
      </c>
      <c r="F35" s="1" t="s">
        <v>73</v>
      </c>
      <c r="G35" s="1">
        <v>23</v>
      </c>
      <c r="H35" s="1" t="s">
        <v>201</v>
      </c>
      <c r="I35" s="5">
        <v>322360.5</v>
      </c>
      <c r="J35" s="13">
        <v>586.11</v>
      </c>
      <c r="K35" s="6">
        <f t="shared" si="1"/>
        <v>550</v>
      </c>
      <c r="L35" s="8" t="s">
        <v>110</v>
      </c>
      <c r="M35" s="1" t="s">
        <v>100</v>
      </c>
      <c r="N35" s="1" t="s">
        <v>118</v>
      </c>
      <c r="O35" s="4">
        <v>37401</v>
      </c>
      <c r="P35" s="1" t="s">
        <v>83</v>
      </c>
      <c r="Q35" s="1" t="s">
        <v>63</v>
      </c>
      <c r="R35" s="1" t="s">
        <v>56</v>
      </c>
      <c r="S35" s="1" t="s">
        <v>40</v>
      </c>
    </row>
    <row r="36" spans="1:19" hidden="1" x14ac:dyDescent="0.3">
      <c r="A36" s="4">
        <v>44499</v>
      </c>
      <c r="B36" s="1">
        <v>2021</v>
      </c>
      <c r="C36" s="1" t="s">
        <v>3</v>
      </c>
      <c r="D36" s="1" t="s">
        <v>15</v>
      </c>
      <c r="E36" s="1">
        <v>1</v>
      </c>
      <c r="F36" s="1" t="s">
        <v>93</v>
      </c>
      <c r="G36" s="1">
        <v>24</v>
      </c>
      <c r="H36" s="1" t="s">
        <v>201</v>
      </c>
      <c r="I36" s="5">
        <v>319462</v>
      </c>
      <c r="J36" s="13">
        <v>580.84</v>
      </c>
      <c r="K36" s="6">
        <f t="shared" si="1"/>
        <v>550</v>
      </c>
      <c r="L36" s="8" t="s">
        <v>110</v>
      </c>
      <c r="M36" s="1" t="s">
        <v>100</v>
      </c>
      <c r="N36" s="1" t="s">
        <v>67</v>
      </c>
      <c r="O36" s="4">
        <v>31371</v>
      </c>
      <c r="P36" s="1" t="s">
        <v>113</v>
      </c>
      <c r="Q36" s="1" t="s">
        <v>63</v>
      </c>
      <c r="R36" s="1" t="s">
        <v>56</v>
      </c>
      <c r="S36" s="1" t="s">
        <v>40</v>
      </c>
    </row>
    <row r="37" spans="1:19" hidden="1" x14ac:dyDescent="0.3">
      <c r="A37" s="4">
        <v>44499</v>
      </c>
      <c r="B37" s="1">
        <v>2021</v>
      </c>
      <c r="C37" s="1" t="s">
        <v>10</v>
      </c>
      <c r="D37" s="1" t="s">
        <v>18</v>
      </c>
      <c r="E37" s="1">
        <v>1</v>
      </c>
      <c r="F37" s="1" t="s">
        <v>114</v>
      </c>
      <c r="G37" s="1">
        <v>3</v>
      </c>
      <c r="H37" s="1" t="s">
        <v>201</v>
      </c>
      <c r="I37" s="5">
        <v>334037</v>
      </c>
      <c r="J37" s="13">
        <v>607.34</v>
      </c>
      <c r="K37" s="6">
        <f t="shared" si="1"/>
        <v>550</v>
      </c>
      <c r="L37" s="8" t="s">
        <v>115</v>
      </c>
      <c r="M37" s="1" t="s">
        <v>50</v>
      </c>
      <c r="N37" s="1" t="s">
        <v>51</v>
      </c>
      <c r="O37" s="4">
        <v>31079</v>
      </c>
      <c r="P37" s="1" t="s">
        <v>85</v>
      </c>
      <c r="Q37" s="1" t="s">
        <v>63</v>
      </c>
      <c r="R37" s="1" t="s">
        <v>116</v>
      </c>
      <c r="S37" s="1" t="s">
        <v>40</v>
      </c>
    </row>
    <row r="38" spans="1:19" hidden="1" x14ac:dyDescent="0.3">
      <c r="A38" s="4">
        <v>44499</v>
      </c>
      <c r="B38" s="1">
        <v>2021</v>
      </c>
      <c r="C38" s="1" t="s">
        <v>10</v>
      </c>
      <c r="D38" s="1" t="s">
        <v>18</v>
      </c>
      <c r="E38" s="1">
        <v>1</v>
      </c>
      <c r="F38" s="1" t="s">
        <v>84</v>
      </c>
      <c r="G38" s="1">
        <v>1</v>
      </c>
      <c r="H38" s="1" t="s">
        <v>201</v>
      </c>
      <c r="I38" s="5">
        <v>376931.5</v>
      </c>
      <c r="J38" s="13">
        <v>685.33</v>
      </c>
      <c r="K38" s="6">
        <f t="shared" si="1"/>
        <v>550</v>
      </c>
      <c r="L38" s="8" t="s">
        <v>103</v>
      </c>
      <c r="M38" s="1" t="s">
        <v>50</v>
      </c>
      <c r="N38" s="1" t="s">
        <v>70</v>
      </c>
      <c r="O38" s="4">
        <v>31997</v>
      </c>
      <c r="P38" s="1" t="s">
        <v>117</v>
      </c>
      <c r="Q38" s="1" t="s">
        <v>54</v>
      </c>
      <c r="R38" s="1" t="s">
        <v>56</v>
      </c>
      <c r="S38" s="1" t="s">
        <v>40</v>
      </c>
    </row>
    <row r="39" spans="1:19" hidden="1" x14ac:dyDescent="0.3">
      <c r="A39" s="4">
        <v>44499</v>
      </c>
      <c r="B39" s="1">
        <v>2021</v>
      </c>
      <c r="C39" s="1" t="s">
        <v>10</v>
      </c>
      <c r="D39" s="1" t="s">
        <v>17</v>
      </c>
      <c r="E39" s="1">
        <v>2</v>
      </c>
      <c r="F39" s="1" t="s">
        <v>111</v>
      </c>
      <c r="G39" s="1">
        <v>8</v>
      </c>
      <c r="H39" s="1" t="s">
        <v>201</v>
      </c>
      <c r="I39" s="5">
        <v>228340</v>
      </c>
      <c r="J39" s="13">
        <v>456.68</v>
      </c>
      <c r="K39" s="6">
        <f t="shared" si="1"/>
        <v>500</v>
      </c>
      <c r="L39" s="8" t="s">
        <v>102</v>
      </c>
      <c r="M39" s="1" t="s">
        <v>76</v>
      </c>
      <c r="N39" s="1" t="s">
        <v>112</v>
      </c>
      <c r="O39" s="4">
        <v>16242</v>
      </c>
      <c r="P39" s="1" t="s">
        <v>64</v>
      </c>
      <c r="Q39" s="1" t="s">
        <v>54</v>
      </c>
      <c r="R39" s="1" t="s">
        <v>56</v>
      </c>
      <c r="S39" s="1" t="s">
        <v>40</v>
      </c>
    </row>
    <row r="40" spans="1:19" hidden="1" x14ac:dyDescent="0.3">
      <c r="A40" s="4">
        <v>44469</v>
      </c>
      <c r="B40" s="1">
        <v>2021</v>
      </c>
      <c r="C40" s="1" t="s">
        <v>2</v>
      </c>
      <c r="D40" s="1" t="s">
        <v>2</v>
      </c>
      <c r="E40" s="1">
        <v>1</v>
      </c>
      <c r="F40" s="1" t="s">
        <v>121</v>
      </c>
      <c r="G40" s="1">
        <v>14</v>
      </c>
      <c r="H40" s="1" t="s">
        <v>201</v>
      </c>
      <c r="I40" s="5">
        <v>310830</v>
      </c>
      <c r="J40" s="13">
        <v>621.66</v>
      </c>
      <c r="K40" s="6">
        <f t="shared" si="1"/>
        <v>500</v>
      </c>
      <c r="L40" s="8" t="s">
        <v>103</v>
      </c>
      <c r="M40" s="1" t="s">
        <v>50</v>
      </c>
      <c r="N40" s="1" t="s">
        <v>123</v>
      </c>
      <c r="O40" s="4">
        <v>30931</v>
      </c>
      <c r="P40" s="1" t="s">
        <v>122</v>
      </c>
      <c r="Q40" s="1" t="s">
        <v>54</v>
      </c>
      <c r="R40" s="1" t="s">
        <v>56</v>
      </c>
      <c r="S40" s="1" t="s">
        <v>40</v>
      </c>
    </row>
    <row r="41" spans="1:19" hidden="1" x14ac:dyDescent="0.3">
      <c r="A41" s="4">
        <v>44469</v>
      </c>
      <c r="B41" s="1">
        <v>2021</v>
      </c>
      <c r="C41" s="1" t="s">
        <v>3</v>
      </c>
      <c r="D41" s="1" t="s">
        <v>14</v>
      </c>
      <c r="E41" s="1">
        <v>2</v>
      </c>
      <c r="F41" s="1" t="s">
        <v>49</v>
      </c>
      <c r="G41" s="1">
        <v>7</v>
      </c>
      <c r="H41" s="1" t="s">
        <v>200</v>
      </c>
      <c r="I41" s="5">
        <v>243220.38</v>
      </c>
      <c r="J41" s="13">
        <v>486.44</v>
      </c>
      <c r="K41" s="6">
        <f t="shared" si="1"/>
        <v>500.00078118575777</v>
      </c>
      <c r="L41" s="8" t="s">
        <v>110</v>
      </c>
      <c r="M41" s="1" t="s">
        <v>100</v>
      </c>
      <c r="N41" s="1" t="s">
        <v>70</v>
      </c>
      <c r="O41" s="4">
        <v>34200</v>
      </c>
      <c r="P41" s="1" t="s">
        <v>83</v>
      </c>
      <c r="Q41" s="1" t="s">
        <v>54</v>
      </c>
      <c r="R41" s="1" t="s">
        <v>56</v>
      </c>
      <c r="S41" s="1" t="s">
        <v>40</v>
      </c>
    </row>
    <row r="42" spans="1:19" hidden="1" x14ac:dyDescent="0.3">
      <c r="A42" s="4">
        <v>44469</v>
      </c>
      <c r="B42" s="1">
        <v>2021</v>
      </c>
      <c r="C42" s="1" t="s">
        <v>20</v>
      </c>
      <c r="D42" s="1" t="s">
        <v>23</v>
      </c>
      <c r="E42" s="1">
        <v>1</v>
      </c>
      <c r="F42" s="4" t="s">
        <v>73</v>
      </c>
      <c r="G42" s="1">
        <v>20</v>
      </c>
      <c r="H42" s="1" t="s">
        <v>201</v>
      </c>
      <c r="I42" s="5">
        <v>282995</v>
      </c>
      <c r="J42" s="13">
        <v>565.99</v>
      </c>
      <c r="K42" s="6">
        <f t="shared" si="1"/>
        <v>500</v>
      </c>
      <c r="L42" s="8" t="s">
        <v>103</v>
      </c>
      <c r="M42" s="1" t="s">
        <v>119</v>
      </c>
      <c r="N42" s="1" t="s">
        <v>94</v>
      </c>
      <c r="O42" s="4">
        <v>28174</v>
      </c>
      <c r="P42" s="1" t="s">
        <v>83</v>
      </c>
      <c r="Q42" s="1" t="s">
        <v>60</v>
      </c>
      <c r="R42" s="1" t="s">
        <v>56</v>
      </c>
      <c r="S42" s="1" t="s">
        <v>40</v>
      </c>
    </row>
    <row r="43" spans="1:19" hidden="1" x14ac:dyDescent="0.3">
      <c r="A43" s="4">
        <v>44469</v>
      </c>
      <c r="B43" s="1">
        <v>2021</v>
      </c>
      <c r="C43" s="1" t="s">
        <v>10</v>
      </c>
      <c r="D43" s="1" t="s">
        <v>17</v>
      </c>
      <c r="E43" s="1">
        <v>1</v>
      </c>
      <c r="F43" s="1" t="s">
        <v>73</v>
      </c>
      <c r="G43" s="1">
        <v>22</v>
      </c>
      <c r="H43" s="1" t="s">
        <v>201</v>
      </c>
      <c r="I43" s="5">
        <v>282754.84000000003</v>
      </c>
      <c r="J43" s="13">
        <v>565.51</v>
      </c>
      <c r="K43" s="6">
        <f t="shared" si="1"/>
        <v>499.9997170695479</v>
      </c>
      <c r="L43" s="8" t="s">
        <v>115</v>
      </c>
      <c r="M43" s="1" t="s">
        <v>100</v>
      </c>
      <c r="N43" s="1" t="s">
        <v>90</v>
      </c>
      <c r="O43" s="4">
        <v>17474</v>
      </c>
      <c r="P43" s="1" t="s">
        <v>125</v>
      </c>
      <c r="Q43" s="1" t="s">
        <v>126</v>
      </c>
      <c r="R43" s="1" t="s">
        <v>56</v>
      </c>
      <c r="S43" s="1" t="s">
        <v>40</v>
      </c>
    </row>
    <row r="44" spans="1:19" hidden="1" x14ac:dyDescent="0.3">
      <c r="A44" s="4">
        <v>44469</v>
      </c>
      <c r="B44" s="1">
        <v>2021</v>
      </c>
      <c r="C44" s="1" t="s">
        <v>10</v>
      </c>
      <c r="D44" s="1" t="s">
        <v>21</v>
      </c>
      <c r="E44" s="1">
        <v>1</v>
      </c>
      <c r="F44" s="1" t="s">
        <v>73</v>
      </c>
      <c r="G44" s="1">
        <v>24</v>
      </c>
      <c r="H44" s="1" t="s">
        <v>201</v>
      </c>
      <c r="I44" s="5">
        <v>292500</v>
      </c>
      <c r="J44" s="13">
        <v>585</v>
      </c>
      <c r="K44" s="6">
        <f t="shared" si="1"/>
        <v>500</v>
      </c>
      <c r="L44" s="8" t="s">
        <v>103</v>
      </c>
      <c r="M44" s="1" t="s">
        <v>119</v>
      </c>
      <c r="N44" s="1" t="s">
        <v>120</v>
      </c>
      <c r="O44" s="4">
        <v>24844</v>
      </c>
      <c r="P44" s="1" t="s">
        <v>64</v>
      </c>
      <c r="Q44" s="1" t="s">
        <v>54</v>
      </c>
      <c r="R44" s="1" t="s">
        <v>56</v>
      </c>
      <c r="S44" s="1" t="s">
        <v>40</v>
      </c>
    </row>
    <row r="45" spans="1:19" hidden="1" x14ac:dyDescent="0.3">
      <c r="A45" s="4">
        <v>44469</v>
      </c>
      <c r="B45" s="1">
        <v>2021</v>
      </c>
      <c r="C45" s="1" t="s">
        <v>10</v>
      </c>
      <c r="D45" s="1" t="s">
        <v>21</v>
      </c>
      <c r="E45" s="1">
        <v>1</v>
      </c>
      <c r="F45" s="1" t="s">
        <v>73</v>
      </c>
      <c r="G45" s="1">
        <v>25</v>
      </c>
      <c r="H45" s="1" t="s">
        <v>201</v>
      </c>
      <c r="I45" s="5">
        <v>292500</v>
      </c>
      <c r="J45" s="13">
        <v>585</v>
      </c>
      <c r="K45" s="6">
        <f t="shared" si="1"/>
        <v>500</v>
      </c>
      <c r="L45" s="8" t="s">
        <v>103</v>
      </c>
      <c r="M45" s="1" t="s">
        <v>100</v>
      </c>
      <c r="N45" s="1" t="s">
        <v>120</v>
      </c>
      <c r="O45" s="4">
        <v>24844</v>
      </c>
      <c r="P45" s="1" t="s">
        <v>64</v>
      </c>
      <c r="Q45" s="1" t="s">
        <v>54</v>
      </c>
      <c r="R45" s="1" t="s">
        <v>56</v>
      </c>
      <c r="S45" s="1" t="s">
        <v>40</v>
      </c>
    </row>
    <row r="46" spans="1:19" hidden="1" x14ac:dyDescent="0.3">
      <c r="A46" s="4">
        <v>44469</v>
      </c>
      <c r="B46" s="1">
        <v>2021</v>
      </c>
      <c r="C46" s="1" t="s">
        <v>10</v>
      </c>
      <c r="D46" s="1" t="s">
        <v>21</v>
      </c>
      <c r="E46" s="1">
        <v>1</v>
      </c>
      <c r="F46" s="1" t="s">
        <v>73</v>
      </c>
      <c r="G46" s="1">
        <v>26</v>
      </c>
      <c r="H46" s="1" t="s">
        <v>201</v>
      </c>
      <c r="I46" s="5">
        <v>292500</v>
      </c>
      <c r="J46" s="13">
        <v>585</v>
      </c>
      <c r="K46" s="6">
        <f t="shared" si="1"/>
        <v>500</v>
      </c>
      <c r="L46" s="8" t="s">
        <v>103</v>
      </c>
      <c r="M46" s="1" t="s">
        <v>100</v>
      </c>
      <c r="N46" s="1" t="s">
        <v>120</v>
      </c>
      <c r="O46" s="4">
        <v>24844</v>
      </c>
      <c r="P46" s="1" t="s">
        <v>64</v>
      </c>
      <c r="Q46" s="1" t="s">
        <v>54</v>
      </c>
      <c r="R46" s="1" t="s">
        <v>56</v>
      </c>
      <c r="S46" s="1" t="s">
        <v>40</v>
      </c>
    </row>
    <row r="47" spans="1:19" hidden="1" x14ac:dyDescent="0.3">
      <c r="A47" s="4">
        <v>44469</v>
      </c>
      <c r="B47" s="1">
        <v>2021</v>
      </c>
      <c r="C47" s="1" t="s">
        <v>3</v>
      </c>
      <c r="D47" s="1" t="s">
        <v>14</v>
      </c>
      <c r="E47" s="1">
        <v>1</v>
      </c>
      <c r="F47" s="1" t="s">
        <v>89</v>
      </c>
      <c r="G47" s="1">
        <v>3</v>
      </c>
      <c r="H47" s="1" t="s">
        <v>201</v>
      </c>
      <c r="I47" s="5">
        <v>252684</v>
      </c>
      <c r="J47" s="13">
        <v>561.52</v>
      </c>
      <c r="K47" s="6">
        <f t="shared" si="1"/>
        <v>450</v>
      </c>
      <c r="L47" s="8" t="s">
        <v>102</v>
      </c>
      <c r="M47" s="1" t="s">
        <v>76</v>
      </c>
      <c r="N47" s="1" t="s">
        <v>74</v>
      </c>
      <c r="O47" s="4">
        <v>31433</v>
      </c>
      <c r="P47" s="1" t="s">
        <v>80</v>
      </c>
      <c r="Q47" s="1" t="s">
        <v>54</v>
      </c>
      <c r="R47" s="1" t="s">
        <v>56</v>
      </c>
      <c r="S47" s="1" t="s">
        <v>40</v>
      </c>
    </row>
    <row r="48" spans="1:19" hidden="1" x14ac:dyDescent="0.3">
      <c r="A48" s="4">
        <v>44469</v>
      </c>
      <c r="B48" s="1">
        <v>2021</v>
      </c>
      <c r="C48" s="1" t="s">
        <v>10</v>
      </c>
      <c r="D48" s="1" t="s">
        <v>10</v>
      </c>
      <c r="E48" s="1">
        <v>1</v>
      </c>
      <c r="F48" s="1" t="s">
        <v>108</v>
      </c>
      <c r="G48" s="1">
        <v>7</v>
      </c>
      <c r="H48" s="1" t="s">
        <v>201</v>
      </c>
      <c r="I48" s="5">
        <v>270000</v>
      </c>
      <c r="J48" s="12">
        <v>600</v>
      </c>
      <c r="K48" s="6">
        <f t="shared" si="1"/>
        <v>450</v>
      </c>
      <c r="L48" s="8" t="s">
        <v>102</v>
      </c>
      <c r="M48" s="1" t="s">
        <v>76</v>
      </c>
      <c r="N48" s="1" t="s">
        <v>74</v>
      </c>
      <c r="O48" s="4">
        <v>28552</v>
      </c>
      <c r="P48" s="1" t="s">
        <v>83</v>
      </c>
      <c r="Q48" s="1" t="s">
        <v>54</v>
      </c>
      <c r="R48" s="1" t="s">
        <v>56</v>
      </c>
      <c r="S48" s="1" t="s">
        <v>40</v>
      </c>
    </row>
    <row r="49" spans="1:19" hidden="1" x14ac:dyDescent="0.3">
      <c r="A49" s="4">
        <v>44469</v>
      </c>
      <c r="B49" s="1">
        <v>2021</v>
      </c>
      <c r="C49" s="1" t="s">
        <v>10</v>
      </c>
      <c r="D49" s="1" t="s">
        <v>10</v>
      </c>
      <c r="E49" s="1">
        <v>1</v>
      </c>
      <c r="F49" s="1" t="s">
        <v>92</v>
      </c>
      <c r="G49" s="1">
        <v>7</v>
      </c>
      <c r="H49" s="1" t="s">
        <v>201</v>
      </c>
      <c r="I49" s="5">
        <v>252450</v>
      </c>
      <c r="J49" s="13">
        <v>561</v>
      </c>
      <c r="K49" s="6">
        <f t="shared" si="1"/>
        <v>450</v>
      </c>
      <c r="L49" s="8" t="s">
        <v>102</v>
      </c>
      <c r="M49" s="1" t="s">
        <v>76</v>
      </c>
      <c r="N49" s="1" t="s">
        <v>51</v>
      </c>
      <c r="O49" s="4">
        <v>24075</v>
      </c>
      <c r="P49" s="1" t="s">
        <v>61</v>
      </c>
      <c r="Q49" s="1" t="s">
        <v>54</v>
      </c>
      <c r="R49" s="1" t="s">
        <v>56</v>
      </c>
      <c r="S49" s="1" t="s">
        <v>40</v>
      </c>
    </row>
    <row r="50" spans="1:19" hidden="1" x14ac:dyDescent="0.3">
      <c r="A50" s="4">
        <v>44469</v>
      </c>
      <c r="B50" s="1">
        <v>2021</v>
      </c>
      <c r="C50" s="1" t="s">
        <v>10</v>
      </c>
      <c r="D50" s="1" t="s">
        <v>21</v>
      </c>
      <c r="E50" s="1">
        <v>1</v>
      </c>
      <c r="F50" s="1" t="s">
        <v>92</v>
      </c>
      <c r="G50" s="1">
        <v>11</v>
      </c>
      <c r="H50" s="1" t="s">
        <v>201</v>
      </c>
      <c r="I50" s="5">
        <v>252450</v>
      </c>
      <c r="J50" s="13">
        <v>561</v>
      </c>
      <c r="K50" s="6">
        <f t="shared" si="1"/>
        <v>450</v>
      </c>
      <c r="L50" s="8" t="s">
        <v>102</v>
      </c>
      <c r="M50" s="1" t="s">
        <v>76</v>
      </c>
      <c r="N50" s="1" t="s">
        <v>86</v>
      </c>
      <c r="O50" s="4">
        <v>24613</v>
      </c>
      <c r="P50" s="1" t="s">
        <v>61</v>
      </c>
      <c r="Q50" s="1" t="s">
        <v>54</v>
      </c>
      <c r="R50" s="1" t="s">
        <v>56</v>
      </c>
      <c r="S50" s="1" t="s">
        <v>40</v>
      </c>
    </row>
    <row r="51" spans="1:19" hidden="1" x14ac:dyDescent="0.3">
      <c r="A51" s="4">
        <v>44469</v>
      </c>
      <c r="B51" s="1">
        <v>2021</v>
      </c>
      <c r="C51" s="1" t="s">
        <v>2</v>
      </c>
      <c r="D51" s="1" t="s">
        <v>19</v>
      </c>
      <c r="E51" s="1">
        <v>1</v>
      </c>
      <c r="F51" s="1" t="s">
        <v>93</v>
      </c>
      <c r="G51" s="1">
        <v>22</v>
      </c>
      <c r="H51" s="1" t="s">
        <v>200</v>
      </c>
      <c r="I51" s="5">
        <v>261562.5</v>
      </c>
      <c r="J51" s="13">
        <v>581.25</v>
      </c>
      <c r="K51" s="6">
        <f t="shared" si="1"/>
        <v>450</v>
      </c>
      <c r="L51" s="8" t="s">
        <v>102</v>
      </c>
      <c r="M51" s="1" t="s">
        <v>76</v>
      </c>
      <c r="N51" s="1" t="s">
        <v>70</v>
      </c>
      <c r="O51" s="4">
        <v>21409</v>
      </c>
      <c r="P51" s="1" t="s">
        <v>75</v>
      </c>
      <c r="Q51" s="1" t="s">
        <v>60</v>
      </c>
      <c r="R51" s="1" t="s">
        <v>56</v>
      </c>
      <c r="S51" s="1" t="s">
        <v>40</v>
      </c>
    </row>
    <row r="52" spans="1:19" hidden="1" x14ac:dyDescent="0.3">
      <c r="A52" s="4">
        <v>44469</v>
      </c>
      <c r="B52" s="1">
        <v>2021</v>
      </c>
      <c r="C52" s="1" t="s">
        <v>10</v>
      </c>
      <c r="D52" s="1" t="s">
        <v>17</v>
      </c>
      <c r="E52" s="1">
        <v>1</v>
      </c>
      <c r="F52" s="1" t="s">
        <v>107</v>
      </c>
      <c r="G52" s="1">
        <v>12</v>
      </c>
      <c r="H52" s="1" t="s">
        <v>201</v>
      </c>
      <c r="I52" s="5">
        <v>256972.5</v>
      </c>
      <c r="J52" s="13">
        <v>571.04999999999995</v>
      </c>
      <c r="K52" s="6">
        <f t="shared" si="1"/>
        <v>450.00000000000006</v>
      </c>
      <c r="L52" s="8" t="s">
        <v>102</v>
      </c>
      <c r="M52" s="1" t="s">
        <v>76</v>
      </c>
      <c r="N52" s="1" t="s">
        <v>90</v>
      </c>
      <c r="O52" s="4">
        <v>28572</v>
      </c>
      <c r="P52" s="1" t="s">
        <v>53</v>
      </c>
      <c r="Q52" s="1" t="s">
        <v>63</v>
      </c>
      <c r="R52" s="1" t="s">
        <v>56</v>
      </c>
      <c r="S52" s="1" t="s">
        <v>40</v>
      </c>
    </row>
    <row r="53" spans="1:19" hidden="1" x14ac:dyDescent="0.3">
      <c r="A53" s="4">
        <v>44469</v>
      </c>
      <c r="B53" s="1">
        <v>2021</v>
      </c>
      <c r="C53" s="1" t="s">
        <v>2</v>
      </c>
      <c r="D53" s="1" t="s">
        <v>22</v>
      </c>
      <c r="E53" s="1">
        <v>1</v>
      </c>
      <c r="F53" s="1" t="s">
        <v>124</v>
      </c>
      <c r="G53" s="1">
        <v>2</v>
      </c>
      <c r="H53" s="1" t="s">
        <v>201</v>
      </c>
      <c r="I53" s="5">
        <v>252760.6</v>
      </c>
      <c r="J53" s="13">
        <v>561.69000000000005</v>
      </c>
      <c r="K53" s="6">
        <f t="shared" si="1"/>
        <v>450.00017803414693</v>
      </c>
      <c r="L53" s="8" t="s">
        <v>102</v>
      </c>
      <c r="M53" s="1" t="s">
        <v>76</v>
      </c>
      <c r="N53" s="1" t="s">
        <v>59</v>
      </c>
      <c r="O53" s="4">
        <v>22925</v>
      </c>
      <c r="P53" s="1" t="s">
        <v>125</v>
      </c>
      <c r="Q53" s="1" t="s">
        <v>63</v>
      </c>
      <c r="R53" s="1" t="s">
        <v>56</v>
      </c>
      <c r="S53" s="1" t="s">
        <v>40</v>
      </c>
    </row>
    <row r="54" spans="1:19" hidden="1" x14ac:dyDescent="0.3">
      <c r="A54" s="4">
        <v>44469</v>
      </c>
      <c r="B54" s="1">
        <v>2021</v>
      </c>
      <c r="C54" s="1" t="s">
        <v>10</v>
      </c>
      <c r="D54" s="1" t="s">
        <v>17</v>
      </c>
      <c r="E54" s="1">
        <v>1</v>
      </c>
      <c r="F54" s="1" t="s">
        <v>84</v>
      </c>
      <c r="G54" s="1">
        <v>5</v>
      </c>
      <c r="H54" s="1" t="s">
        <v>201</v>
      </c>
      <c r="I54" s="5">
        <v>259029</v>
      </c>
      <c r="J54" s="13">
        <v>575.62</v>
      </c>
      <c r="K54" s="6">
        <f t="shared" si="1"/>
        <v>450</v>
      </c>
      <c r="L54" s="8" t="s">
        <v>102</v>
      </c>
      <c r="M54" s="1" t="s">
        <v>76</v>
      </c>
      <c r="N54" s="1" t="s">
        <v>86</v>
      </c>
      <c r="O54" s="4">
        <v>34678</v>
      </c>
      <c r="P54" s="1" t="s">
        <v>83</v>
      </c>
      <c r="Q54" s="1" t="s">
        <v>63</v>
      </c>
      <c r="R54" s="1" t="s">
        <v>56</v>
      </c>
      <c r="S54" s="1" t="s">
        <v>40</v>
      </c>
    </row>
    <row r="55" spans="1:19" hidden="1" x14ac:dyDescent="0.3">
      <c r="A55" s="4">
        <v>44469</v>
      </c>
      <c r="B55" s="1">
        <v>2021</v>
      </c>
      <c r="C55" s="1" t="s">
        <v>2</v>
      </c>
      <c r="D55" s="1" t="s">
        <v>2</v>
      </c>
      <c r="E55" s="1">
        <v>2</v>
      </c>
      <c r="F55" s="1" t="s">
        <v>111</v>
      </c>
      <c r="G55" s="1">
        <v>25</v>
      </c>
      <c r="H55" s="1" t="s">
        <v>200</v>
      </c>
      <c r="I55" s="5">
        <v>209529</v>
      </c>
      <c r="J55" s="13">
        <v>465.62</v>
      </c>
      <c r="K55" s="6">
        <f t="shared" si="1"/>
        <v>450</v>
      </c>
      <c r="L55" s="8" t="s">
        <v>102</v>
      </c>
      <c r="M55" s="1" t="s">
        <v>76</v>
      </c>
      <c r="N55" s="1" t="s">
        <v>70</v>
      </c>
      <c r="O55" s="4">
        <v>31338</v>
      </c>
      <c r="P55" s="1" t="s">
        <v>80</v>
      </c>
      <c r="Q55" s="1" t="s">
        <v>63</v>
      </c>
      <c r="R55" s="1" t="s">
        <v>56</v>
      </c>
      <c r="S55" s="1" t="s">
        <v>40</v>
      </c>
    </row>
    <row r="56" spans="1:19" hidden="1" x14ac:dyDescent="0.3">
      <c r="A56" s="4">
        <v>44469</v>
      </c>
      <c r="B56" s="1">
        <v>2021</v>
      </c>
      <c r="C56" s="1" t="s">
        <v>2</v>
      </c>
      <c r="D56" s="1" t="s">
        <v>22</v>
      </c>
      <c r="E56" s="1">
        <v>2</v>
      </c>
      <c r="F56" s="1" t="s">
        <v>111</v>
      </c>
      <c r="G56" s="1">
        <v>6</v>
      </c>
      <c r="H56" s="1" t="s">
        <v>201</v>
      </c>
      <c r="I56" s="5">
        <v>228419.92</v>
      </c>
      <c r="J56" s="13">
        <v>456.84</v>
      </c>
      <c r="K56" s="6">
        <f t="shared" si="1"/>
        <v>499.9998248839857</v>
      </c>
      <c r="L56" s="8" t="s">
        <v>115</v>
      </c>
      <c r="M56" s="1" t="s">
        <v>119</v>
      </c>
      <c r="N56" s="1" t="s">
        <v>86</v>
      </c>
      <c r="O56" s="4">
        <v>26611</v>
      </c>
      <c r="P56" s="1" t="s">
        <v>83</v>
      </c>
      <c r="Q56" s="1" t="s">
        <v>54</v>
      </c>
      <c r="R56" s="1" t="s">
        <v>56</v>
      </c>
      <c r="S56" s="1" t="s">
        <v>40</v>
      </c>
    </row>
    <row r="57" spans="1:19" hidden="1" x14ac:dyDescent="0.3">
      <c r="A57" s="4">
        <v>44469</v>
      </c>
      <c r="B57" s="1">
        <v>2021</v>
      </c>
      <c r="C57" s="1" t="s">
        <v>2</v>
      </c>
      <c r="D57" s="1" t="s">
        <v>2</v>
      </c>
      <c r="E57" s="1">
        <v>2</v>
      </c>
      <c r="F57" s="1" t="s">
        <v>111</v>
      </c>
      <c r="G57" s="1">
        <v>4</v>
      </c>
      <c r="H57" s="1" t="s">
        <v>201</v>
      </c>
      <c r="I57" s="5">
        <v>204889.5</v>
      </c>
      <c r="J57" s="13">
        <v>455.31</v>
      </c>
      <c r="K57" s="6">
        <f t="shared" si="1"/>
        <v>450</v>
      </c>
      <c r="L57" s="8" t="s">
        <v>102</v>
      </c>
      <c r="M57" s="1" t="s">
        <v>76</v>
      </c>
      <c r="N57" s="1" t="s">
        <v>70</v>
      </c>
      <c r="O57" s="4">
        <v>30925</v>
      </c>
      <c r="P57" s="1" t="s">
        <v>80</v>
      </c>
      <c r="Q57" s="1" t="s">
        <v>54</v>
      </c>
      <c r="R57" s="1" t="s">
        <v>56</v>
      </c>
      <c r="S57" s="1" t="s">
        <v>40</v>
      </c>
    </row>
    <row r="58" spans="1:19" hidden="1" x14ac:dyDescent="0.3">
      <c r="A58" s="4">
        <v>44438</v>
      </c>
      <c r="B58" s="1">
        <v>2021</v>
      </c>
      <c r="C58" s="1" t="s">
        <v>2</v>
      </c>
      <c r="D58" s="1" t="s">
        <v>22</v>
      </c>
      <c r="E58" s="1">
        <v>1</v>
      </c>
      <c r="F58" s="1" t="s">
        <v>73</v>
      </c>
      <c r="G58" s="1">
        <v>18</v>
      </c>
      <c r="H58" s="1" t="s">
        <v>200</v>
      </c>
      <c r="I58" s="5">
        <v>283385</v>
      </c>
      <c r="J58" s="13">
        <v>566.77</v>
      </c>
      <c r="K58" s="6">
        <f t="shared" si="1"/>
        <v>500</v>
      </c>
      <c r="L58" s="8" t="s">
        <v>103</v>
      </c>
      <c r="M58" s="1" t="s">
        <v>50</v>
      </c>
      <c r="N58" s="1" t="s">
        <v>70</v>
      </c>
      <c r="O58" s="4">
        <v>30595</v>
      </c>
      <c r="P58" s="1" t="s">
        <v>61</v>
      </c>
      <c r="Q58" s="1" t="s">
        <v>54</v>
      </c>
      <c r="R58" s="1" t="s">
        <v>56</v>
      </c>
      <c r="S58" s="1" t="s">
        <v>40</v>
      </c>
    </row>
    <row r="59" spans="1:19" hidden="1" x14ac:dyDescent="0.3">
      <c r="A59" s="4">
        <v>44438</v>
      </c>
      <c r="B59" s="1">
        <v>2021</v>
      </c>
      <c r="C59" s="1" t="s">
        <v>3</v>
      </c>
      <c r="D59" s="1" t="s">
        <v>14</v>
      </c>
      <c r="E59" s="1">
        <v>1</v>
      </c>
      <c r="F59" s="1" t="s">
        <v>129</v>
      </c>
      <c r="G59" s="1">
        <v>3</v>
      </c>
      <c r="H59" s="1" t="s">
        <v>201</v>
      </c>
      <c r="I59" s="5">
        <v>285023.98</v>
      </c>
      <c r="J59" s="13">
        <v>570</v>
      </c>
      <c r="K59" s="6" t="e">
        <f>J59/#REF!</f>
        <v>#REF!</v>
      </c>
      <c r="L59" s="8" t="s">
        <v>130</v>
      </c>
      <c r="M59" s="1" t="s">
        <v>100</v>
      </c>
      <c r="N59" s="1" t="s">
        <v>131</v>
      </c>
      <c r="O59" s="4">
        <v>18170</v>
      </c>
      <c r="P59" s="1" t="s">
        <v>125</v>
      </c>
      <c r="Q59" s="1" t="s">
        <v>126</v>
      </c>
      <c r="R59" s="1" t="s">
        <v>56</v>
      </c>
      <c r="S59" s="1" t="s">
        <v>40</v>
      </c>
    </row>
    <row r="60" spans="1:19" hidden="1" x14ac:dyDescent="0.3">
      <c r="A60" s="4">
        <v>44438</v>
      </c>
      <c r="B60" s="1">
        <v>2021</v>
      </c>
      <c r="C60" s="1" t="s">
        <v>10</v>
      </c>
      <c r="D60" s="1" t="s">
        <v>17</v>
      </c>
      <c r="E60" s="1">
        <v>1</v>
      </c>
      <c r="F60" s="1" t="s">
        <v>92</v>
      </c>
      <c r="G60" s="1">
        <v>10</v>
      </c>
      <c r="H60" s="1" t="s">
        <v>201</v>
      </c>
      <c r="I60" s="5">
        <v>280500</v>
      </c>
      <c r="J60" s="13">
        <v>561</v>
      </c>
      <c r="K60" s="6">
        <f t="shared" ref="K60:K91" si="2">I60/J60</f>
        <v>500</v>
      </c>
      <c r="L60" s="8" t="s">
        <v>103</v>
      </c>
      <c r="M60" s="1" t="s">
        <v>50</v>
      </c>
      <c r="N60" s="1" t="s">
        <v>112</v>
      </c>
      <c r="O60" s="4">
        <v>32117</v>
      </c>
      <c r="P60" s="1" t="s">
        <v>72</v>
      </c>
      <c r="Q60" s="1" t="s">
        <v>63</v>
      </c>
      <c r="R60" s="1" t="s">
        <v>56</v>
      </c>
      <c r="S60" s="1" t="s">
        <v>40</v>
      </c>
    </row>
    <row r="61" spans="1:19" hidden="1" x14ac:dyDescent="0.3">
      <c r="A61" s="4">
        <v>44438</v>
      </c>
      <c r="B61" s="1">
        <v>2021</v>
      </c>
      <c r="C61" s="1" t="s">
        <v>3</v>
      </c>
      <c r="D61" s="1" t="s">
        <v>14</v>
      </c>
      <c r="E61" s="1">
        <v>2</v>
      </c>
      <c r="F61" s="1" t="s">
        <v>62</v>
      </c>
      <c r="G61" s="1">
        <v>19</v>
      </c>
      <c r="H61" s="1" t="s">
        <v>201</v>
      </c>
      <c r="I61" s="5">
        <v>231506</v>
      </c>
      <c r="J61" s="13">
        <v>463.01</v>
      </c>
      <c r="K61" s="6">
        <f t="shared" si="2"/>
        <v>500.00215978056633</v>
      </c>
      <c r="L61" s="8" t="s">
        <v>103</v>
      </c>
      <c r="M61" s="1" t="s">
        <v>50</v>
      </c>
      <c r="N61" s="1" t="s">
        <v>70</v>
      </c>
      <c r="O61" s="4">
        <v>32605</v>
      </c>
      <c r="P61" s="1" t="s">
        <v>83</v>
      </c>
      <c r="Q61" s="1" t="s">
        <v>63</v>
      </c>
      <c r="R61" s="1" t="s">
        <v>56</v>
      </c>
      <c r="S61" s="1" t="s">
        <v>40</v>
      </c>
    </row>
    <row r="62" spans="1:19" hidden="1" x14ac:dyDescent="0.3">
      <c r="A62" s="4">
        <v>44438</v>
      </c>
      <c r="B62" s="1">
        <v>2021</v>
      </c>
      <c r="C62" s="1" t="s">
        <v>3</v>
      </c>
      <c r="D62" s="1" t="s">
        <v>14</v>
      </c>
      <c r="E62" s="1">
        <v>2</v>
      </c>
      <c r="F62" s="1" t="s">
        <v>62</v>
      </c>
      <c r="G62" s="1">
        <v>24</v>
      </c>
      <c r="H62" s="1" t="s">
        <v>201</v>
      </c>
      <c r="I62" s="5">
        <v>236320</v>
      </c>
      <c r="J62" s="13">
        <v>472.64</v>
      </c>
      <c r="K62" s="6">
        <f t="shared" si="2"/>
        <v>500</v>
      </c>
      <c r="L62" s="8" t="s">
        <v>102</v>
      </c>
      <c r="M62" s="1" t="s">
        <v>76</v>
      </c>
      <c r="N62" s="1" t="s">
        <v>70</v>
      </c>
      <c r="O62" s="4">
        <v>32605</v>
      </c>
      <c r="P62" s="1" t="s">
        <v>83</v>
      </c>
      <c r="Q62" s="1" t="s">
        <v>63</v>
      </c>
      <c r="R62" s="1" t="s">
        <v>56</v>
      </c>
      <c r="S62" s="1" t="s">
        <v>40</v>
      </c>
    </row>
    <row r="63" spans="1:19" hidden="1" x14ac:dyDescent="0.3">
      <c r="A63" s="4">
        <v>44407</v>
      </c>
      <c r="B63" s="1">
        <v>2021</v>
      </c>
      <c r="C63" s="1" t="s">
        <v>10</v>
      </c>
      <c r="D63" s="1" t="s">
        <v>10</v>
      </c>
      <c r="E63" s="1">
        <v>1</v>
      </c>
      <c r="F63" s="1" t="s">
        <v>121</v>
      </c>
      <c r="G63" s="1">
        <v>2</v>
      </c>
      <c r="H63" s="1" t="s">
        <v>200</v>
      </c>
      <c r="I63" s="5">
        <v>249750</v>
      </c>
      <c r="J63" s="13">
        <v>555</v>
      </c>
      <c r="K63" s="6">
        <f t="shared" si="2"/>
        <v>450</v>
      </c>
      <c r="L63" s="8" t="s">
        <v>102</v>
      </c>
      <c r="M63" s="1" t="s">
        <v>76</v>
      </c>
      <c r="N63" s="1" t="s">
        <v>131</v>
      </c>
      <c r="O63" s="4">
        <v>16203</v>
      </c>
      <c r="P63" s="1" t="s">
        <v>83</v>
      </c>
      <c r="Q63" s="1" t="s">
        <v>54</v>
      </c>
      <c r="R63" s="1" t="s">
        <v>56</v>
      </c>
      <c r="S63" s="1" t="s">
        <v>40</v>
      </c>
    </row>
    <row r="64" spans="1:19" hidden="1" x14ac:dyDescent="0.3">
      <c r="A64" s="4">
        <v>44407</v>
      </c>
      <c r="B64" s="1">
        <v>2021</v>
      </c>
      <c r="C64" s="1" t="s">
        <v>10</v>
      </c>
      <c r="D64" s="1" t="s">
        <v>10</v>
      </c>
      <c r="E64" s="1">
        <v>1</v>
      </c>
      <c r="F64" s="1" t="s">
        <v>121</v>
      </c>
      <c r="G64" s="1">
        <v>3</v>
      </c>
      <c r="H64" s="1" t="s">
        <v>200</v>
      </c>
      <c r="I64" s="5">
        <v>249750</v>
      </c>
      <c r="J64" s="13">
        <v>555</v>
      </c>
      <c r="K64" s="6">
        <f t="shared" si="2"/>
        <v>450</v>
      </c>
      <c r="L64" s="8" t="s">
        <v>102</v>
      </c>
      <c r="M64" s="1" t="s">
        <v>138</v>
      </c>
      <c r="N64" s="1" t="s">
        <v>131</v>
      </c>
      <c r="O64" s="4">
        <v>16203</v>
      </c>
      <c r="P64" s="1" t="s">
        <v>83</v>
      </c>
      <c r="Q64" s="1" t="s">
        <v>54</v>
      </c>
      <c r="R64" s="1" t="s">
        <v>56</v>
      </c>
      <c r="S64" s="1" t="s">
        <v>40</v>
      </c>
    </row>
    <row r="65" spans="1:19" hidden="1" x14ac:dyDescent="0.3">
      <c r="A65" s="4">
        <v>44407</v>
      </c>
      <c r="B65" s="1">
        <v>2021</v>
      </c>
      <c r="C65" s="1" t="s">
        <v>3</v>
      </c>
      <c r="D65" s="1" t="s">
        <v>15</v>
      </c>
      <c r="E65" s="1">
        <v>2</v>
      </c>
      <c r="F65" s="1" t="s">
        <v>133</v>
      </c>
      <c r="G65" s="1">
        <v>5</v>
      </c>
      <c r="H65" s="1" t="s">
        <v>201</v>
      </c>
      <c r="I65" s="5">
        <v>226265</v>
      </c>
      <c r="J65" s="13">
        <v>452.53</v>
      </c>
      <c r="K65" s="6">
        <f t="shared" si="2"/>
        <v>500.00000000000006</v>
      </c>
      <c r="L65" s="8" t="s">
        <v>103</v>
      </c>
      <c r="M65" s="1" t="s">
        <v>100</v>
      </c>
      <c r="N65" s="1" t="s">
        <v>109</v>
      </c>
      <c r="O65" s="4">
        <v>31438</v>
      </c>
      <c r="P65" s="1" t="s">
        <v>134</v>
      </c>
      <c r="Q65" s="1" t="s">
        <v>63</v>
      </c>
      <c r="R65" s="1" t="s">
        <v>56</v>
      </c>
      <c r="S65" s="1" t="s">
        <v>40</v>
      </c>
    </row>
    <row r="66" spans="1:19" hidden="1" x14ac:dyDescent="0.3">
      <c r="A66" s="4">
        <v>44407</v>
      </c>
      <c r="B66" s="1">
        <v>2021</v>
      </c>
      <c r="C66" s="1" t="s">
        <v>2</v>
      </c>
      <c r="D66" s="1" t="s">
        <v>22</v>
      </c>
      <c r="E66" s="1">
        <v>1</v>
      </c>
      <c r="F66" s="1" t="s">
        <v>73</v>
      </c>
      <c r="G66" s="1">
        <v>28</v>
      </c>
      <c r="H66" s="1" t="s">
        <v>201</v>
      </c>
      <c r="I66" s="5">
        <v>316678.5</v>
      </c>
      <c r="J66" s="13">
        <v>703.73</v>
      </c>
      <c r="K66" s="6">
        <f t="shared" si="2"/>
        <v>450</v>
      </c>
      <c r="L66" s="8" t="s">
        <v>103</v>
      </c>
      <c r="M66" s="1" t="s">
        <v>76</v>
      </c>
      <c r="N66" s="1" t="s">
        <v>94</v>
      </c>
      <c r="O66" s="4">
        <v>34639</v>
      </c>
      <c r="P66" s="1" t="s">
        <v>85</v>
      </c>
      <c r="Q66" s="1" t="s">
        <v>54</v>
      </c>
      <c r="R66" s="1" t="s">
        <v>56</v>
      </c>
      <c r="S66" s="1" t="s">
        <v>40</v>
      </c>
    </row>
    <row r="67" spans="1:19" hidden="1" x14ac:dyDescent="0.3">
      <c r="A67" s="4">
        <v>44407</v>
      </c>
      <c r="B67" s="1">
        <v>2021</v>
      </c>
      <c r="C67" s="1" t="s">
        <v>2</v>
      </c>
      <c r="D67" s="1" t="s">
        <v>2</v>
      </c>
      <c r="E67" s="1">
        <v>1</v>
      </c>
      <c r="F67" s="1" t="s">
        <v>89</v>
      </c>
      <c r="G67" s="1">
        <v>14</v>
      </c>
      <c r="H67" s="1" t="s">
        <v>201</v>
      </c>
      <c r="I67" s="5">
        <v>250150.5</v>
      </c>
      <c r="J67" s="13">
        <v>555.89</v>
      </c>
      <c r="K67" s="6">
        <f t="shared" si="2"/>
        <v>450</v>
      </c>
      <c r="L67" s="8" t="s">
        <v>102</v>
      </c>
      <c r="M67" s="1" t="s">
        <v>76</v>
      </c>
      <c r="N67" s="1" t="s">
        <v>94</v>
      </c>
      <c r="O67" s="4">
        <v>29276</v>
      </c>
      <c r="P67" s="1" t="s">
        <v>61</v>
      </c>
      <c r="Q67" s="1" t="s">
        <v>54</v>
      </c>
      <c r="R67" s="1" t="s">
        <v>56</v>
      </c>
      <c r="S67" s="1" t="s">
        <v>40</v>
      </c>
    </row>
    <row r="68" spans="1:19" hidden="1" x14ac:dyDescent="0.3">
      <c r="A68" s="4">
        <v>44407</v>
      </c>
      <c r="B68" s="1">
        <v>2021</v>
      </c>
      <c r="C68" s="1" t="s">
        <v>20</v>
      </c>
      <c r="D68" s="1" t="s">
        <v>23</v>
      </c>
      <c r="E68" s="1">
        <v>1</v>
      </c>
      <c r="F68" s="1" t="s">
        <v>71</v>
      </c>
      <c r="G68" s="1">
        <v>14</v>
      </c>
      <c r="H68" s="1" t="s">
        <v>201</v>
      </c>
      <c r="I68" s="5">
        <v>272367</v>
      </c>
      <c r="J68" s="13">
        <v>605.26</v>
      </c>
      <c r="K68" s="6">
        <f t="shared" si="2"/>
        <v>450</v>
      </c>
      <c r="L68" s="8" t="s">
        <v>102</v>
      </c>
      <c r="M68" s="1" t="s">
        <v>138</v>
      </c>
      <c r="N68" s="1" t="s">
        <v>51</v>
      </c>
      <c r="O68" s="4">
        <v>31982</v>
      </c>
      <c r="P68" s="1" t="s">
        <v>80</v>
      </c>
      <c r="Q68" s="1" t="s">
        <v>54</v>
      </c>
      <c r="R68" s="1" t="s">
        <v>56</v>
      </c>
      <c r="S68" s="1" t="s">
        <v>40</v>
      </c>
    </row>
    <row r="69" spans="1:19" hidden="1" x14ac:dyDescent="0.3">
      <c r="A69" s="4">
        <v>44407</v>
      </c>
      <c r="B69" s="1">
        <v>2021</v>
      </c>
      <c r="C69" s="1" t="s">
        <v>3</v>
      </c>
      <c r="D69" s="1" t="s">
        <v>15</v>
      </c>
      <c r="E69" s="1">
        <v>1</v>
      </c>
      <c r="F69" s="1" t="s">
        <v>93</v>
      </c>
      <c r="G69" s="1">
        <v>23</v>
      </c>
      <c r="H69" s="1" t="s">
        <v>200</v>
      </c>
      <c r="I69" s="5">
        <v>290455</v>
      </c>
      <c r="J69" s="13">
        <v>580.91</v>
      </c>
      <c r="K69" s="6">
        <f t="shared" si="2"/>
        <v>500</v>
      </c>
      <c r="L69" s="8" t="s">
        <v>103</v>
      </c>
      <c r="M69" s="1" t="s">
        <v>50</v>
      </c>
      <c r="N69" s="1" t="s">
        <v>139</v>
      </c>
      <c r="O69" s="4">
        <v>23333</v>
      </c>
      <c r="P69" s="1" t="s">
        <v>83</v>
      </c>
      <c r="Q69" s="1" t="s">
        <v>54</v>
      </c>
      <c r="R69" s="1" t="s">
        <v>56</v>
      </c>
      <c r="S69" s="1" t="s">
        <v>40</v>
      </c>
    </row>
    <row r="70" spans="1:19" hidden="1" x14ac:dyDescent="0.3">
      <c r="A70" s="4">
        <v>44407</v>
      </c>
      <c r="B70" s="1">
        <v>2021</v>
      </c>
      <c r="C70" s="1" t="s">
        <v>2</v>
      </c>
      <c r="D70" s="1" t="s">
        <v>2</v>
      </c>
      <c r="E70" s="1">
        <v>1</v>
      </c>
      <c r="F70" s="1" t="s">
        <v>140</v>
      </c>
      <c r="G70" s="1">
        <v>4</v>
      </c>
      <c r="H70" s="1" t="s">
        <v>201</v>
      </c>
      <c r="I70" s="5">
        <v>257917.5</v>
      </c>
      <c r="J70" s="13">
        <v>573.15</v>
      </c>
      <c r="K70" s="6">
        <f t="shared" si="2"/>
        <v>450</v>
      </c>
      <c r="L70" s="8" t="s">
        <v>102</v>
      </c>
      <c r="M70" s="1" t="s">
        <v>76</v>
      </c>
      <c r="N70" s="1" t="s">
        <v>87</v>
      </c>
      <c r="O70" s="4">
        <v>30750</v>
      </c>
      <c r="P70" s="1" t="s">
        <v>53</v>
      </c>
      <c r="Q70" s="1" t="s">
        <v>63</v>
      </c>
      <c r="R70" s="1" t="s">
        <v>56</v>
      </c>
      <c r="S70" s="1" t="s">
        <v>40</v>
      </c>
    </row>
    <row r="71" spans="1:19" hidden="1" x14ac:dyDescent="0.3">
      <c r="A71" s="4">
        <v>44407</v>
      </c>
      <c r="B71" s="1">
        <v>2021</v>
      </c>
      <c r="C71" s="1" t="s">
        <v>3</v>
      </c>
      <c r="D71" s="1" t="s">
        <v>15</v>
      </c>
      <c r="E71" s="1">
        <v>2</v>
      </c>
      <c r="F71" s="1" t="s">
        <v>132</v>
      </c>
      <c r="G71" s="1">
        <v>21</v>
      </c>
      <c r="H71" s="1" t="s">
        <v>201</v>
      </c>
      <c r="I71" s="5">
        <v>226275</v>
      </c>
      <c r="J71" s="13">
        <v>452.55</v>
      </c>
      <c r="K71" s="6">
        <f t="shared" si="2"/>
        <v>500</v>
      </c>
      <c r="L71" s="8" t="s">
        <v>130</v>
      </c>
      <c r="M71" s="1" t="s">
        <v>100</v>
      </c>
      <c r="N71" s="1" t="s">
        <v>70</v>
      </c>
      <c r="O71" s="4">
        <v>29381</v>
      </c>
      <c r="P71" s="1" t="s">
        <v>68</v>
      </c>
      <c r="Q71" s="1" t="s">
        <v>54</v>
      </c>
      <c r="R71" s="1" t="s">
        <v>137</v>
      </c>
      <c r="S71" s="1" t="s">
        <v>40</v>
      </c>
    </row>
    <row r="72" spans="1:19" hidden="1" x14ac:dyDescent="0.3">
      <c r="A72" s="4">
        <v>44407</v>
      </c>
      <c r="B72" s="1">
        <v>2021</v>
      </c>
      <c r="C72" s="1" t="s">
        <v>3</v>
      </c>
      <c r="D72" s="1" t="s">
        <v>15</v>
      </c>
      <c r="E72" s="1">
        <v>2</v>
      </c>
      <c r="F72" s="1" t="s">
        <v>132</v>
      </c>
      <c r="G72" s="1">
        <v>22</v>
      </c>
      <c r="H72" s="1" t="s">
        <v>201</v>
      </c>
      <c r="I72" s="5">
        <v>226260</v>
      </c>
      <c r="J72" s="13">
        <v>452.52</v>
      </c>
      <c r="K72" s="6">
        <f t="shared" si="2"/>
        <v>500</v>
      </c>
      <c r="L72" s="8" t="s">
        <v>130</v>
      </c>
      <c r="M72" s="1" t="s">
        <v>100</v>
      </c>
      <c r="N72" s="1" t="s">
        <v>135</v>
      </c>
      <c r="O72" s="4">
        <v>24260</v>
      </c>
      <c r="P72" s="1" t="s">
        <v>136</v>
      </c>
      <c r="Q72" s="1" t="s">
        <v>60</v>
      </c>
      <c r="R72" s="1" t="s">
        <v>137</v>
      </c>
      <c r="S72" s="1" t="s">
        <v>40</v>
      </c>
    </row>
    <row r="73" spans="1:19" hidden="1" x14ac:dyDescent="0.3">
      <c r="A73" s="4">
        <v>44377</v>
      </c>
      <c r="B73" s="1">
        <v>2021</v>
      </c>
      <c r="C73" s="1" t="s">
        <v>3</v>
      </c>
      <c r="D73" s="1" t="s">
        <v>14</v>
      </c>
      <c r="E73" s="1">
        <v>1</v>
      </c>
      <c r="F73" s="1" t="s">
        <v>69</v>
      </c>
      <c r="G73" s="1">
        <v>22</v>
      </c>
      <c r="H73" s="1" t="s">
        <v>201</v>
      </c>
      <c r="I73" s="5">
        <v>278679.67999999999</v>
      </c>
      <c r="J73" s="13">
        <v>557.36</v>
      </c>
      <c r="K73" s="6">
        <f t="shared" si="2"/>
        <v>499.99942586479114</v>
      </c>
      <c r="L73" s="8" t="s">
        <v>141</v>
      </c>
      <c r="M73" s="1" t="s">
        <v>100</v>
      </c>
      <c r="N73" s="1" t="s">
        <v>70</v>
      </c>
      <c r="O73" s="4">
        <v>27668</v>
      </c>
      <c r="P73" s="1" t="s">
        <v>53</v>
      </c>
      <c r="Q73" s="1" t="s">
        <v>60</v>
      </c>
      <c r="R73" s="1" t="s">
        <v>56</v>
      </c>
      <c r="S73" s="1" t="s">
        <v>40</v>
      </c>
    </row>
    <row r="74" spans="1:19" hidden="1" x14ac:dyDescent="0.3">
      <c r="A74" s="4">
        <v>44377</v>
      </c>
      <c r="B74" s="1">
        <v>2021</v>
      </c>
      <c r="C74" s="1" t="s">
        <v>3</v>
      </c>
      <c r="D74" s="1" t="s">
        <v>14</v>
      </c>
      <c r="E74" s="1">
        <v>1</v>
      </c>
      <c r="F74" s="1" t="s">
        <v>93</v>
      </c>
      <c r="G74" s="1">
        <v>5</v>
      </c>
      <c r="H74" s="1" t="s">
        <v>201</v>
      </c>
      <c r="I74" s="5">
        <v>286317</v>
      </c>
      <c r="J74" s="13">
        <v>572.61</v>
      </c>
      <c r="K74" s="6">
        <f t="shared" si="2"/>
        <v>500.02095667208044</v>
      </c>
      <c r="L74" s="8" t="s">
        <v>103</v>
      </c>
      <c r="M74" s="1" t="s">
        <v>100</v>
      </c>
      <c r="N74" s="1" t="s">
        <v>105</v>
      </c>
      <c r="O74" s="4">
        <v>26141</v>
      </c>
      <c r="P74" s="1" t="s">
        <v>83</v>
      </c>
      <c r="Q74" s="1" t="s">
        <v>63</v>
      </c>
      <c r="R74" s="1" t="s">
        <v>56</v>
      </c>
      <c r="S74" s="1" t="s">
        <v>40</v>
      </c>
    </row>
    <row r="75" spans="1:19" hidden="1" x14ac:dyDescent="0.3">
      <c r="A75" s="4">
        <v>44346</v>
      </c>
      <c r="B75" s="1">
        <v>2021</v>
      </c>
      <c r="C75" s="1" t="s">
        <v>10</v>
      </c>
      <c r="D75" s="1" t="s">
        <v>25</v>
      </c>
      <c r="E75" s="1">
        <v>1</v>
      </c>
      <c r="F75" s="1" t="s">
        <v>73</v>
      </c>
      <c r="G75" s="1">
        <v>8</v>
      </c>
      <c r="H75" s="1" t="s">
        <v>201</v>
      </c>
      <c r="I75" s="5">
        <v>284805</v>
      </c>
      <c r="J75" s="13">
        <v>569.61</v>
      </c>
      <c r="K75" s="6">
        <f t="shared" si="2"/>
        <v>500</v>
      </c>
      <c r="L75" s="8" t="s">
        <v>110</v>
      </c>
      <c r="M75" s="1" t="s">
        <v>50</v>
      </c>
      <c r="N75" s="1" t="s">
        <v>144</v>
      </c>
      <c r="O75" s="4">
        <v>26730</v>
      </c>
      <c r="P75" s="1" t="s">
        <v>145</v>
      </c>
      <c r="Q75" s="1" t="s">
        <v>63</v>
      </c>
      <c r="R75" s="1" t="s">
        <v>56</v>
      </c>
      <c r="S75" s="1" t="s">
        <v>40</v>
      </c>
    </row>
    <row r="76" spans="1:19" hidden="1" x14ac:dyDescent="0.3">
      <c r="A76" s="4">
        <v>44346</v>
      </c>
      <c r="B76" s="1">
        <v>2021</v>
      </c>
      <c r="C76" s="1" t="s">
        <v>10</v>
      </c>
      <c r="D76" s="1" t="s">
        <v>10</v>
      </c>
      <c r="E76" s="1">
        <v>2</v>
      </c>
      <c r="F76" s="1" t="s">
        <v>142</v>
      </c>
      <c r="G76" s="1">
        <v>6</v>
      </c>
      <c r="H76" s="1" t="s">
        <v>201</v>
      </c>
      <c r="I76" s="5">
        <v>232910</v>
      </c>
      <c r="J76" s="13">
        <v>465.82</v>
      </c>
      <c r="K76" s="6">
        <f t="shared" si="2"/>
        <v>500</v>
      </c>
      <c r="L76" s="8" t="s">
        <v>103</v>
      </c>
      <c r="M76" s="1" t="s">
        <v>50</v>
      </c>
      <c r="N76" s="1" t="s">
        <v>51</v>
      </c>
      <c r="O76" s="4">
        <v>28861</v>
      </c>
      <c r="P76" s="1" t="s">
        <v>72</v>
      </c>
      <c r="Q76" s="1" t="s">
        <v>54</v>
      </c>
      <c r="R76" s="1" t="s">
        <v>56</v>
      </c>
      <c r="S76" s="1" t="s">
        <v>40</v>
      </c>
    </row>
    <row r="77" spans="1:19" hidden="1" x14ac:dyDescent="0.3">
      <c r="A77" s="4">
        <v>44346</v>
      </c>
      <c r="B77" s="1">
        <v>2021</v>
      </c>
      <c r="C77" s="1" t="s">
        <v>3</v>
      </c>
      <c r="D77" s="1" t="s">
        <v>14</v>
      </c>
      <c r="E77" s="1">
        <v>2</v>
      </c>
      <c r="F77" s="1" t="s">
        <v>142</v>
      </c>
      <c r="G77" s="1">
        <v>2</v>
      </c>
      <c r="H77" s="1" t="s">
        <v>200</v>
      </c>
      <c r="I77" s="5">
        <v>232830</v>
      </c>
      <c r="J77" s="13">
        <v>465.66</v>
      </c>
      <c r="K77" s="6">
        <f t="shared" si="2"/>
        <v>500</v>
      </c>
      <c r="L77" s="8" t="s">
        <v>103</v>
      </c>
      <c r="M77" s="1" t="s">
        <v>50</v>
      </c>
      <c r="N77" s="1" t="s">
        <v>120</v>
      </c>
      <c r="O77" s="4">
        <v>31248</v>
      </c>
      <c r="P77" s="1" t="s">
        <v>61</v>
      </c>
      <c r="Q77" s="1" t="s">
        <v>54</v>
      </c>
      <c r="R77" s="1" t="s">
        <v>56</v>
      </c>
      <c r="S77" s="1" t="s">
        <v>40</v>
      </c>
    </row>
    <row r="78" spans="1:19" hidden="1" x14ac:dyDescent="0.3">
      <c r="A78" s="4">
        <v>44346</v>
      </c>
      <c r="B78" s="1">
        <v>2021</v>
      </c>
      <c r="C78" s="1" t="s">
        <v>2</v>
      </c>
      <c r="D78" s="1" t="s">
        <v>24</v>
      </c>
      <c r="E78" s="1">
        <v>2</v>
      </c>
      <c r="F78" s="1" t="s">
        <v>142</v>
      </c>
      <c r="G78" s="1">
        <v>12</v>
      </c>
      <c r="H78" s="1" t="s">
        <v>200</v>
      </c>
      <c r="I78" s="5">
        <v>232750</v>
      </c>
      <c r="J78" s="13">
        <v>465.5</v>
      </c>
      <c r="K78" s="6">
        <f t="shared" si="2"/>
        <v>500</v>
      </c>
      <c r="L78" s="8" t="s">
        <v>103</v>
      </c>
      <c r="M78" s="1" t="s">
        <v>50</v>
      </c>
      <c r="N78" s="1" t="s">
        <v>94</v>
      </c>
      <c r="O78" s="4">
        <v>29240</v>
      </c>
      <c r="P78" s="1" t="s">
        <v>53</v>
      </c>
      <c r="Q78" s="1" t="s">
        <v>60</v>
      </c>
      <c r="R78" s="1" t="s">
        <v>56</v>
      </c>
      <c r="S78" s="1" t="s">
        <v>40</v>
      </c>
    </row>
    <row r="79" spans="1:19" hidden="1" x14ac:dyDescent="0.3">
      <c r="A79" s="4">
        <v>44346</v>
      </c>
      <c r="B79" s="1">
        <v>2021</v>
      </c>
      <c r="C79" s="1" t="s">
        <v>3</v>
      </c>
      <c r="D79" s="1" t="s">
        <v>14</v>
      </c>
      <c r="E79" s="1">
        <v>1</v>
      </c>
      <c r="F79" s="1" t="s">
        <v>143</v>
      </c>
      <c r="G79" s="1">
        <v>3</v>
      </c>
      <c r="H79" s="1" t="s">
        <v>201</v>
      </c>
      <c r="I79" s="5">
        <v>257553</v>
      </c>
      <c r="J79" s="13">
        <v>572.34</v>
      </c>
      <c r="K79" s="6">
        <f t="shared" si="2"/>
        <v>450</v>
      </c>
      <c r="L79" s="8" t="s">
        <v>102</v>
      </c>
      <c r="M79" s="1" t="s">
        <v>76</v>
      </c>
      <c r="N79" s="1" t="s">
        <v>51</v>
      </c>
      <c r="O79" s="4">
        <v>29508</v>
      </c>
      <c r="P79" s="1" t="s">
        <v>72</v>
      </c>
      <c r="Q79" s="1" t="s">
        <v>54</v>
      </c>
      <c r="R79" s="1" t="s">
        <v>56</v>
      </c>
      <c r="S79" s="1" t="s">
        <v>40</v>
      </c>
    </row>
    <row r="80" spans="1:19" hidden="1" x14ac:dyDescent="0.3">
      <c r="A80" s="4">
        <v>44346</v>
      </c>
      <c r="B80" s="1">
        <v>2021</v>
      </c>
      <c r="C80" s="1" t="s">
        <v>2</v>
      </c>
      <c r="D80" s="1" t="s">
        <v>2</v>
      </c>
      <c r="E80" s="1">
        <v>2</v>
      </c>
      <c r="F80" s="1" t="s">
        <v>66</v>
      </c>
      <c r="G80" s="1">
        <v>29</v>
      </c>
      <c r="H80" s="1" t="s">
        <v>201</v>
      </c>
      <c r="I80" s="5">
        <v>226656</v>
      </c>
      <c r="J80" s="13">
        <v>503.68</v>
      </c>
      <c r="K80" s="6">
        <f t="shared" si="2"/>
        <v>450</v>
      </c>
      <c r="L80" s="8" t="s">
        <v>102</v>
      </c>
      <c r="M80" s="1" t="s">
        <v>76</v>
      </c>
      <c r="N80" s="1" t="s">
        <v>87</v>
      </c>
      <c r="O80" s="4">
        <v>30750</v>
      </c>
      <c r="P80" s="1" t="s">
        <v>83</v>
      </c>
      <c r="Q80" s="1" t="s">
        <v>63</v>
      </c>
      <c r="R80" s="1" t="s">
        <v>56</v>
      </c>
      <c r="S80" s="1" t="s">
        <v>40</v>
      </c>
    </row>
    <row r="81" spans="1:19" hidden="1" x14ac:dyDescent="0.3">
      <c r="A81" s="4">
        <v>44316</v>
      </c>
      <c r="B81" s="1">
        <v>2021</v>
      </c>
      <c r="C81" s="1" t="s">
        <v>2</v>
      </c>
      <c r="D81" s="1" t="s">
        <v>22</v>
      </c>
      <c r="E81" s="1">
        <v>2</v>
      </c>
      <c r="F81" s="1" t="s">
        <v>128</v>
      </c>
      <c r="G81" s="1">
        <v>5</v>
      </c>
      <c r="H81" s="1" t="s">
        <v>201</v>
      </c>
      <c r="I81" s="5">
        <v>256155</v>
      </c>
      <c r="J81" s="13">
        <v>512.30999999999995</v>
      </c>
      <c r="K81" s="6">
        <f t="shared" si="2"/>
        <v>500.00000000000006</v>
      </c>
      <c r="L81" s="8" t="s">
        <v>103</v>
      </c>
      <c r="M81" s="1" t="s">
        <v>50</v>
      </c>
      <c r="N81" s="1" t="s">
        <v>59</v>
      </c>
      <c r="O81" s="4">
        <v>29544</v>
      </c>
      <c r="P81" s="1" t="s">
        <v>68</v>
      </c>
      <c r="Q81" s="1" t="s">
        <v>54</v>
      </c>
      <c r="R81" s="1" t="s">
        <v>56</v>
      </c>
      <c r="S81" s="1" t="s">
        <v>40</v>
      </c>
    </row>
    <row r="82" spans="1:19" hidden="1" x14ac:dyDescent="0.3">
      <c r="A82" s="4">
        <v>44285</v>
      </c>
      <c r="B82" s="1">
        <v>2021</v>
      </c>
      <c r="C82" s="1" t="s">
        <v>2</v>
      </c>
      <c r="D82" s="1" t="s">
        <v>24</v>
      </c>
      <c r="E82" s="1">
        <v>2</v>
      </c>
      <c r="F82" s="1" t="s">
        <v>133</v>
      </c>
      <c r="G82" s="1">
        <v>14</v>
      </c>
      <c r="H82" s="1" t="s">
        <v>200</v>
      </c>
      <c r="I82" s="5">
        <v>226265</v>
      </c>
      <c r="J82" s="13">
        <v>452.53</v>
      </c>
      <c r="K82" s="6">
        <f t="shared" si="2"/>
        <v>500.00000000000006</v>
      </c>
      <c r="L82" s="8" t="s">
        <v>103</v>
      </c>
      <c r="M82" s="1" t="s">
        <v>50</v>
      </c>
      <c r="N82" s="1" t="s">
        <v>90</v>
      </c>
      <c r="O82" s="4">
        <v>23437</v>
      </c>
      <c r="P82" s="1" t="s">
        <v>85</v>
      </c>
      <c r="Q82" s="1" t="s">
        <v>54</v>
      </c>
      <c r="R82" s="1" t="s">
        <v>56</v>
      </c>
      <c r="S82" s="1" t="s">
        <v>40</v>
      </c>
    </row>
    <row r="83" spans="1:19" hidden="1" x14ac:dyDescent="0.3">
      <c r="A83" s="4">
        <v>44285</v>
      </c>
      <c r="B83" s="1">
        <v>2021</v>
      </c>
      <c r="C83" s="1" t="s">
        <v>2</v>
      </c>
      <c r="D83" s="1" t="s">
        <v>22</v>
      </c>
      <c r="E83" s="1">
        <v>2</v>
      </c>
      <c r="F83" s="1" t="s">
        <v>69</v>
      </c>
      <c r="G83" s="1">
        <v>16</v>
      </c>
      <c r="H83" s="1" t="s">
        <v>201</v>
      </c>
      <c r="I83" s="5">
        <v>266614.96000000002</v>
      </c>
      <c r="J83" s="13">
        <v>533.23</v>
      </c>
      <c r="K83" s="6">
        <f t="shared" si="2"/>
        <v>499.99992498546595</v>
      </c>
      <c r="L83" s="8" t="s">
        <v>103</v>
      </c>
      <c r="M83" s="1" t="s">
        <v>100</v>
      </c>
      <c r="N83" s="1" t="s">
        <v>70</v>
      </c>
      <c r="O83" s="4">
        <v>32619</v>
      </c>
      <c r="P83" s="1" t="s">
        <v>96</v>
      </c>
      <c r="Q83" s="1" t="s">
        <v>54</v>
      </c>
      <c r="R83" s="1" t="s">
        <v>56</v>
      </c>
      <c r="S83" s="1" t="s">
        <v>40</v>
      </c>
    </row>
    <row r="84" spans="1:19" hidden="1" x14ac:dyDescent="0.3">
      <c r="A84" s="4">
        <v>44285</v>
      </c>
      <c r="B84" s="1">
        <v>2021</v>
      </c>
      <c r="C84" s="1" t="s">
        <v>10</v>
      </c>
      <c r="D84" s="1" t="s">
        <v>10</v>
      </c>
      <c r="E84" s="1">
        <v>2</v>
      </c>
      <c r="F84" s="1" t="s">
        <v>146</v>
      </c>
      <c r="G84" s="1">
        <v>13</v>
      </c>
      <c r="H84" s="1" t="s">
        <v>201</v>
      </c>
      <c r="I84" s="5">
        <v>237185.08</v>
      </c>
      <c r="J84" s="13">
        <v>474.37</v>
      </c>
      <c r="K84" s="6">
        <f t="shared" si="2"/>
        <v>500.00016864472877</v>
      </c>
      <c r="L84" s="8" t="s">
        <v>103</v>
      </c>
      <c r="M84" s="1" t="s">
        <v>147</v>
      </c>
      <c r="N84" s="1" t="s">
        <v>70</v>
      </c>
      <c r="O84" s="4">
        <v>30515</v>
      </c>
      <c r="P84" s="1" t="s">
        <v>80</v>
      </c>
      <c r="Q84" s="1" t="s">
        <v>54</v>
      </c>
      <c r="R84" s="1" t="s">
        <v>56</v>
      </c>
      <c r="S84" s="1" t="s">
        <v>40</v>
      </c>
    </row>
    <row r="85" spans="1:19" hidden="1" x14ac:dyDescent="0.3">
      <c r="A85" s="4">
        <v>44285</v>
      </c>
      <c r="B85" s="1">
        <v>2021</v>
      </c>
      <c r="C85" s="1" t="s">
        <v>3</v>
      </c>
      <c r="D85" s="1" t="s">
        <v>14</v>
      </c>
      <c r="E85" s="1">
        <v>2</v>
      </c>
      <c r="F85" s="1" t="s">
        <v>62</v>
      </c>
      <c r="G85" s="1">
        <v>8</v>
      </c>
      <c r="H85" s="1" t="s">
        <v>200</v>
      </c>
      <c r="I85" s="5">
        <v>232345</v>
      </c>
      <c r="J85" s="13">
        <v>464.69</v>
      </c>
      <c r="K85" s="6">
        <f t="shared" si="2"/>
        <v>500</v>
      </c>
      <c r="L85" s="8" t="s">
        <v>103</v>
      </c>
      <c r="M85" s="1" t="s">
        <v>50</v>
      </c>
      <c r="N85" s="1" t="s">
        <v>74</v>
      </c>
      <c r="O85" s="4">
        <v>30519</v>
      </c>
      <c r="P85" s="1" t="s">
        <v>152</v>
      </c>
      <c r="Q85" s="1" t="s">
        <v>54</v>
      </c>
      <c r="R85" s="1" t="s">
        <v>56</v>
      </c>
      <c r="S85" s="1" t="s">
        <v>40</v>
      </c>
    </row>
    <row r="86" spans="1:19" hidden="1" x14ac:dyDescent="0.3">
      <c r="A86" s="4">
        <v>44285</v>
      </c>
      <c r="B86" s="1">
        <v>2021</v>
      </c>
      <c r="C86" s="1" t="s">
        <v>2</v>
      </c>
      <c r="D86" s="1" t="s">
        <v>2</v>
      </c>
      <c r="E86" s="1">
        <v>1</v>
      </c>
      <c r="F86" s="1" t="s">
        <v>111</v>
      </c>
      <c r="G86" s="1">
        <v>5</v>
      </c>
      <c r="H86" s="1" t="s">
        <v>199</v>
      </c>
      <c r="I86" s="5">
        <v>273303</v>
      </c>
      <c r="J86" s="13">
        <v>607.34</v>
      </c>
      <c r="K86" s="6">
        <f t="shared" si="2"/>
        <v>450</v>
      </c>
      <c r="L86" s="8" t="s">
        <v>103</v>
      </c>
      <c r="M86" s="1" t="s">
        <v>76</v>
      </c>
      <c r="N86" s="1" t="s">
        <v>59</v>
      </c>
      <c r="O86" s="4">
        <v>28336</v>
      </c>
      <c r="P86" s="1" t="s">
        <v>83</v>
      </c>
      <c r="Q86" s="1" t="s">
        <v>54</v>
      </c>
      <c r="R86" s="1" t="s">
        <v>56</v>
      </c>
      <c r="S86" s="1" t="s">
        <v>40</v>
      </c>
    </row>
    <row r="87" spans="1:19" hidden="1" x14ac:dyDescent="0.3">
      <c r="A87" s="4">
        <v>44285</v>
      </c>
      <c r="B87" s="1">
        <v>2021</v>
      </c>
      <c r="C87" s="1" t="s">
        <v>2</v>
      </c>
      <c r="D87" s="1" t="s">
        <v>2</v>
      </c>
      <c r="E87" s="1">
        <v>2</v>
      </c>
      <c r="F87" s="1" t="s">
        <v>111</v>
      </c>
      <c r="G87" s="1">
        <v>26</v>
      </c>
      <c r="H87" s="1" t="s">
        <v>200</v>
      </c>
      <c r="I87" s="5">
        <v>256530</v>
      </c>
      <c r="J87" s="13">
        <v>513.05999999999995</v>
      </c>
      <c r="K87" s="6">
        <f t="shared" si="2"/>
        <v>500.00000000000006</v>
      </c>
      <c r="L87" s="8" t="s">
        <v>103</v>
      </c>
      <c r="M87" s="1" t="s">
        <v>149</v>
      </c>
      <c r="N87" s="1" t="s">
        <v>150</v>
      </c>
      <c r="O87" s="4">
        <v>22026</v>
      </c>
      <c r="P87" s="1" t="s">
        <v>151</v>
      </c>
      <c r="Q87" s="1" t="s">
        <v>54</v>
      </c>
      <c r="R87" s="1" t="s">
        <v>56</v>
      </c>
      <c r="S87" s="1" t="s">
        <v>40</v>
      </c>
    </row>
    <row r="88" spans="1:19" hidden="1" x14ac:dyDescent="0.3">
      <c r="A88" s="4">
        <v>44255</v>
      </c>
      <c r="B88" s="1">
        <v>2021</v>
      </c>
      <c r="C88" s="1" t="s">
        <v>29</v>
      </c>
      <c r="D88" s="1" t="s">
        <v>28</v>
      </c>
      <c r="E88" s="1">
        <v>2</v>
      </c>
      <c r="F88" s="1" t="s">
        <v>89</v>
      </c>
      <c r="G88" s="1">
        <v>3</v>
      </c>
      <c r="H88" s="1" t="s">
        <v>201</v>
      </c>
      <c r="I88" s="5">
        <v>211077.63</v>
      </c>
      <c r="J88" s="13">
        <v>469.06</v>
      </c>
      <c r="K88" s="6">
        <f t="shared" si="2"/>
        <v>450.00134311175543</v>
      </c>
      <c r="L88" s="8" t="s">
        <v>103</v>
      </c>
      <c r="M88" s="1" t="s">
        <v>50</v>
      </c>
      <c r="N88" s="1" t="s">
        <v>70</v>
      </c>
      <c r="O88" s="4">
        <v>27181</v>
      </c>
      <c r="P88" s="1" t="s">
        <v>96</v>
      </c>
      <c r="Q88" s="1" t="s">
        <v>54</v>
      </c>
      <c r="R88" s="1" t="s">
        <v>56</v>
      </c>
      <c r="S88" s="1" t="s">
        <v>40</v>
      </c>
    </row>
    <row r="89" spans="1:19" hidden="1" x14ac:dyDescent="0.3">
      <c r="A89" s="4">
        <v>44255</v>
      </c>
      <c r="B89" s="1">
        <v>2021</v>
      </c>
      <c r="C89" s="1" t="s">
        <v>30</v>
      </c>
      <c r="D89" s="1" t="s">
        <v>9</v>
      </c>
      <c r="E89" s="1">
        <v>2</v>
      </c>
      <c r="F89" s="1" t="s">
        <v>142</v>
      </c>
      <c r="G89" s="1">
        <v>8</v>
      </c>
      <c r="H89" s="1" t="s">
        <v>201</v>
      </c>
      <c r="I89" s="16">
        <v>209497.5</v>
      </c>
      <c r="J89" s="13">
        <v>465.55</v>
      </c>
      <c r="K89" s="6">
        <f t="shared" si="2"/>
        <v>450</v>
      </c>
      <c r="L89" s="8" t="s">
        <v>103</v>
      </c>
      <c r="M89" s="1" t="s">
        <v>50</v>
      </c>
      <c r="N89" s="1" t="s">
        <v>70</v>
      </c>
      <c r="O89" s="4">
        <v>18582</v>
      </c>
      <c r="P89" s="1" t="s">
        <v>125</v>
      </c>
      <c r="Q89" s="1" t="s">
        <v>54</v>
      </c>
      <c r="R89" s="1" t="s">
        <v>56</v>
      </c>
      <c r="S89" s="1" t="s">
        <v>40</v>
      </c>
    </row>
    <row r="90" spans="1:19" hidden="1" x14ac:dyDescent="0.3">
      <c r="A90" s="4">
        <v>44255</v>
      </c>
      <c r="B90" s="1">
        <v>2021</v>
      </c>
      <c r="C90" s="1" t="s">
        <v>10</v>
      </c>
      <c r="D90" s="1" t="s">
        <v>10</v>
      </c>
      <c r="E90" s="1">
        <v>2</v>
      </c>
      <c r="F90" s="1" t="s">
        <v>71</v>
      </c>
      <c r="G90" s="1">
        <v>16</v>
      </c>
      <c r="H90" s="1" t="s">
        <v>201</v>
      </c>
      <c r="I90" s="5">
        <v>209727</v>
      </c>
      <c r="J90" s="13">
        <v>466.06</v>
      </c>
      <c r="K90" s="6">
        <f t="shared" si="2"/>
        <v>450</v>
      </c>
      <c r="L90" s="8" t="s">
        <v>103</v>
      </c>
      <c r="M90" s="1" t="s">
        <v>50</v>
      </c>
      <c r="N90" s="1" t="s">
        <v>67</v>
      </c>
      <c r="O90" s="4">
        <v>29258</v>
      </c>
      <c r="P90" s="1" t="s">
        <v>153</v>
      </c>
      <c r="Q90" s="1" t="s">
        <v>63</v>
      </c>
      <c r="R90" s="1" t="s">
        <v>56</v>
      </c>
      <c r="S90" s="1" t="s">
        <v>40</v>
      </c>
    </row>
    <row r="91" spans="1:19" hidden="1" x14ac:dyDescent="0.3">
      <c r="A91" s="4">
        <v>44255</v>
      </c>
      <c r="B91" s="1">
        <v>2021</v>
      </c>
      <c r="C91" s="1" t="s">
        <v>3</v>
      </c>
      <c r="D91" s="1" t="s">
        <v>15</v>
      </c>
      <c r="E91" s="1">
        <v>2</v>
      </c>
      <c r="F91" s="1" t="s">
        <v>93</v>
      </c>
      <c r="G91" s="1">
        <v>16</v>
      </c>
      <c r="H91" s="1" t="s">
        <v>201</v>
      </c>
      <c r="I91" s="5">
        <v>183248</v>
      </c>
      <c r="J91" s="13">
        <v>458.12</v>
      </c>
      <c r="K91" s="6">
        <f t="shared" si="2"/>
        <v>400</v>
      </c>
      <c r="L91" s="8" t="s">
        <v>102</v>
      </c>
      <c r="M91" s="1" t="s">
        <v>138</v>
      </c>
      <c r="N91" s="1" t="s">
        <v>86</v>
      </c>
      <c r="O91" s="4">
        <v>16526</v>
      </c>
      <c r="P91" s="1" t="s">
        <v>125</v>
      </c>
      <c r="Q91" s="1" t="s">
        <v>60</v>
      </c>
      <c r="R91" s="1" t="s">
        <v>56</v>
      </c>
      <c r="S91" s="1" t="s">
        <v>40</v>
      </c>
    </row>
    <row r="92" spans="1:19" hidden="1" x14ac:dyDescent="0.3">
      <c r="A92" s="4">
        <v>44255</v>
      </c>
      <c r="B92" s="1">
        <v>2021</v>
      </c>
      <c r="C92" s="1" t="s">
        <v>3</v>
      </c>
      <c r="D92" s="1" t="s">
        <v>15</v>
      </c>
      <c r="E92" s="1">
        <v>2</v>
      </c>
      <c r="F92" s="1" t="s">
        <v>93</v>
      </c>
      <c r="G92" s="1">
        <v>15</v>
      </c>
      <c r="H92" s="1" t="s">
        <v>201</v>
      </c>
      <c r="I92" s="5">
        <v>183360</v>
      </c>
      <c r="J92" s="13">
        <v>458.4</v>
      </c>
      <c r="K92" s="6">
        <f t="shared" ref="K92:K123" si="3">I92/J92</f>
        <v>400</v>
      </c>
      <c r="L92" s="8" t="s">
        <v>102</v>
      </c>
      <c r="M92" s="1" t="s">
        <v>76</v>
      </c>
      <c r="N92" s="1" t="s">
        <v>67</v>
      </c>
      <c r="O92" s="4">
        <v>26837</v>
      </c>
      <c r="P92" s="1" t="s">
        <v>96</v>
      </c>
      <c r="Q92" s="1" t="s">
        <v>60</v>
      </c>
      <c r="R92" s="1" t="s">
        <v>56</v>
      </c>
      <c r="S92" s="1" t="s">
        <v>40</v>
      </c>
    </row>
    <row r="93" spans="1:19" hidden="1" x14ac:dyDescent="0.3">
      <c r="A93" s="4">
        <v>44255</v>
      </c>
      <c r="B93" s="1">
        <v>2021</v>
      </c>
      <c r="C93" s="1" t="s">
        <v>27</v>
      </c>
      <c r="D93" s="1" t="s">
        <v>26</v>
      </c>
      <c r="E93" s="1">
        <v>1</v>
      </c>
      <c r="F93" s="1" t="s">
        <v>84</v>
      </c>
      <c r="G93" s="1">
        <v>7</v>
      </c>
      <c r="H93" s="1" t="s">
        <v>201</v>
      </c>
      <c r="I93" s="5">
        <v>271332</v>
      </c>
      <c r="J93" s="13">
        <v>602.96</v>
      </c>
      <c r="K93" s="6">
        <f t="shared" si="3"/>
        <v>450</v>
      </c>
      <c r="L93" s="8" t="s">
        <v>102</v>
      </c>
      <c r="M93" s="1" t="s">
        <v>76</v>
      </c>
      <c r="N93" s="1" t="s">
        <v>67</v>
      </c>
      <c r="O93" s="4">
        <v>31035</v>
      </c>
      <c r="P93" s="1" t="s">
        <v>80</v>
      </c>
      <c r="Q93" s="1" t="s">
        <v>60</v>
      </c>
      <c r="R93" s="1" t="s">
        <v>56</v>
      </c>
      <c r="S93" s="1" t="s">
        <v>40</v>
      </c>
    </row>
    <row r="94" spans="1:19" hidden="1" x14ac:dyDescent="0.3">
      <c r="A94" s="4">
        <v>44255</v>
      </c>
      <c r="B94" s="1">
        <v>2021</v>
      </c>
      <c r="C94" s="1" t="s">
        <v>27</v>
      </c>
      <c r="D94" s="1" t="s">
        <v>26</v>
      </c>
      <c r="E94" s="1">
        <v>1</v>
      </c>
      <c r="F94" s="1" t="s">
        <v>84</v>
      </c>
      <c r="G94" s="1">
        <v>8</v>
      </c>
      <c r="H94" s="1" t="s">
        <v>201</v>
      </c>
      <c r="I94" s="5">
        <v>271359</v>
      </c>
      <c r="J94" s="13">
        <v>603.02</v>
      </c>
      <c r="K94" s="6">
        <f t="shared" si="3"/>
        <v>450</v>
      </c>
      <c r="L94" s="8" t="s">
        <v>102</v>
      </c>
      <c r="M94" s="1" t="s">
        <v>138</v>
      </c>
      <c r="N94" s="1" t="s">
        <v>67</v>
      </c>
      <c r="O94" s="4">
        <v>31035</v>
      </c>
      <c r="P94" s="1" t="s">
        <v>80</v>
      </c>
      <c r="Q94" s="1" t="s">
        <v>60</v>
      </c>
      <c r="R94" s="1" t="s">
        <v>56</v>
      </c>
      <c r="S94" s="1" t="s">
        <v>40</v>
      </c>
    </row>
    <row r="95" spans="1:19" hidden="1" x14ac:dyDescent="0.3">
      <c r="A95" s="4">
        <v>44226</v>
      </c>
      <c r="B95" s="1">
        <v>2021</v>
      </c>
      <c r="C95" s="1" t="s">
        <v>6</v>
      </c>
      <c r="D95" s="1" t="s">
        <v>12</v>
      </c>
      <c r="E95" s="1">
        <v>1</v>
      </c>
      <c r="F95" s="1" t="s">
        <v>73</v>
      </c>
      <c r="G95" s="1">
        <v>6</v>
      </c>
      <c r="H95" s="1" t="s">
        <v>200</v>
      </c>
      <c r="I95" s="5">
        <v>222000</v>
      </c>
      <c r="J95" s="13">
        <v>555</v>
      </c>
      <c r="K95" s="6">
        <f t="shared" si="3"/>
        <v>400</v>
      </c>
      <c r="L95" s="8" t="s">
        <v>102</v>
      </c>
      <c r="M95" s="1" t="s">
        <v>138</v>
      </c>
      <c r="N95" s="1" t="s">
        <v>70</v>
      </c>
      <c r="O95" s="4">
        <v>21849</v>
      </c>
      <c r="P95" s="1" t="s">
        <v>134</v>
      </c>
      <c r="Q95" s="1" t="s">
        <v>60</v>
      </c>
      <c r="R95" s="1" t="s">
        <v>56</v>
      </c>
      <c r="S95" s="1" t="s">
        <v>40</v>
      </c>
    </row>
    <row r="96" spans="1:19" hidden="1" x14ac:dyDescent="0.3">
      <c r="A96" s="4">
        <v>44226</v>
      </c>
      <c r="B96" s="1">
        <v>2021</v>
      </c>
      <c r="C96" s="1" t="s">
        <v>30</v>
      </c>
      <c r="D96" s="1" t="s">
        <v>9</v>
      </c>
      <c r="E96" s="1">
        <v>1</v>
      </c>
      <c r="F96" s="1" t="s">
        <v>69</v>
      </c>
      <c r="G96" s="1">
        <v>19</v>
      </c>
      <c r="H96" s="1" t="s">
        <v>201</v>
      </c>
      <c r="I96" s="5">
        <v>224180</v>
      </c>
      <c r="J96" s="13">
        <v>560.45000000000005</v>
      </c>
      <c r="K96" s="6">
        <f t="shared" si="3"/>
        <v>399.99999999999994</v>
      </c>
      <c r="L96" s="8" t="s">
        <v>102</v>
      </c>
      <c r="M96" s="1" t="s">
        <v>76</v>
      </c>
      <c r="N96" s="1" t="s">
        <v>105</v>
      </c>
      <c r="O96" s="4">
        <v>32935</v>
      </c>
      <c r="P96" s="1" t="s">
        <v>136</v>
      </c>
      <c r="Q96" s="1" t="s">
        <v>54</v>
      </c>
      <c r="R96" s="1" t="s">
        <v>56</v>
      </c>
      <c r="S96" s="1" t="s">
        <v>40</v>
      </c>
    </row>
    <row r="97" spans="1:19" hidden="1" x14ac:dyDescent="0.3">
      <c r="A97" s="4">
        <v>44226</v>
      </c>
      <c r="B97" s="1">
        <v>2021</v>
      </c>
      <c r="C97" s="1" t="s">
        <v>3</v>
      </c>
      <c r="D97" s="1" t="s">
        <v>14</v>
      </c>
      <c r="E97" s="1">
        <v>2</v>
      </c>
      <c r="F97" s="1" t="s">
        <v>146</v>
      </c>
      <c r="G97" s="1">
        <v>15</v>
      </c>
      <c r="H97" s="1" t="s">
        <v>200</v>
      </c>
      <c r="I97" s="5">
        <v>189760</v>
      </c>
      <c r="J97" s="13">
        <v>474.4</v>
      </c>
      <c r="K97" s="6">
        <f t="shared" si="3"/>
        <v>400</v>
      </c>
      <c r="L97" s="8" t="s">
        <v>102</v>
      </c>
      <c r="M97" s="1" t="s">
        <v>76</v>
      </c>
      <c r="N97" s="1" t="s">
        <v>155</v>
      </c>
      <c r="O97" s="4">
        <v>31674</v>
      </c>
      <c r="P97" s="1" t="s">
        <v>156</v>
      </c>
      <c r="Q97" s="1" t="s">
        <v>63</v>
      </c>
      <c r="R97" s="1" t="s">
        <v>56</v>
      </c>
      <c r="S97" s="1" t="s">
        <v>40</v>
      </c>
    </row>
    <row r="98" spans="1:19" hidden="1" x14ac:dyDescent="0.3">
      <c r="A98" s="4">
        <v>44226</v>
      </c>
      <c r="B98" s="1">
        <v>2021</v>
      </c>
      <c r="C98" s="1" t="s">
        <v>3</v>
      </c>
      <c r="D98" s="1" t="s">
        <v>15</v>
      </c>
      <c r="E98" s="1">
        <v>2</v>
      </c>
      <c r="F98" s="1" t="s">
        <v>71</v>
      </c>
      <c r="G98" s="1">
        <v>17</v>
      </c>
      <c r="H98" s="1" t="s">
        <v>201</v>
      </c>
      <c r="I98" s="5">
        <v>209700</v>
      </c>
      <c r="J98" s="12">
        <v>466</v>
      </c>
      <c r="K98" s="6">
        <f t="shared" si="3"/>
        <v>450</v>
      </c>
      <c r="L98" s="8" t="s">
        <v>102</v>
      </c>
      <c r="M98" s="1" t="s">
        <v>76</v>
      </c>
      <c r="N98" s="1" t="s">
        <v>120</v>
      </c>
      <c r="O98" s="4">
        <v>31503</v>
      </c>
      <c r="P98" s="1" t="s">
        <v>85</v>
      </c>
      <c r="Q98" s="1" t="s">
        <v>54</v>
      </c>
      <c r="R98" s="1" t="s">
        <v>56</v>
      </c>
      <c r="S98" s="1" t="s">
        <v>40</v>
      </c>
    </row>
    <row r="99" spans="1:19" hidden="1" x14ac:dyDescent="0.3">
      <c r="A99" s="4">
        <v>44226</v>
      </c>
      <c r="B99" s="1">
        <v>2021</v>
      </c>
      <c r="C99" s="1" t="s">
        <v>3</v>
      </c>
      <c r="D99" s="1" t="s">
        <v>14</v>
      </c>
      <c r="E99" s="1">
        <v>1</v>
      </c>
      <c r="F99" s="1" t="s">
        <v>49</v>
      </c>
      <c r="G99" s="1">
        <v>13</v>
      </c>
      <c r="H99" s="1" t="s">
        <v>200</v>
      </c>
      <c r="I99" s="5">
        <v>238656</v>
      </c>
      <c r="J99" s="13">
        <v>596.64</v>
      </c>
      <c r="K99" s="6">
        <f t="shared" si="3"/>
        <v>400</v>
      </c>
      <c r="L99" s="8" t="s">
        <v>102</v>
      </c>
      <c r="M99" s="1" t="s">
        <v>76</v>
      </c>
      <c r="N99" s="1" t="s">
        <v>86</v>
      </c>
      <c r="O99" s="4">
        <v>20767</v>
      </c>
      <c r="P99" s="1" t="s">
        <v>136</v>
      </c>
      <c r="Q99" s="1" t="s">
        <v>54</v>
      </c>
      <c r="R99" s="1" t="s">
        <v>56</v>
      </c>
      <c r="S99" s="1" t="s">
        <v>40</v>
      </c>
    </row>
    <row r="100" spans="1:19" hidden="1" x14ac:dyDescent="0.3">
      <c r="A100" s="4">
        <v>44226</v>
      </c>
      <c r="B100" s="1">
        <v>2021</v>
      </c>
      <c r="C100" s="1" t="s">
        <v>3</v>
      </c>
      <c r="D100" s="1" t="s">
        <v>14</v>
      </c>
      <c r="E100" s="1">
        <v>1</v>
      </c>
      <c r="F100" s="1" t="s">
        <v>143</v>
      </c>
      <c r="G100" s="1">
        <v>12</v>
      </c>
      <c r="H100" s="1" t="s">
        <v>200</v>
      </c>
      <c r="I100" s="5">
        <v>234508</v>
      </c>
      <c r="J100" s="13">
        <v>586.27</v>
      </c>
      <c r="K100" s="6">
        <f t="shared" si="3"/>
        <v>400</v>
      </c>
      <c r="L100" s="8" t="s">
        <v>103</v>
      </c>
      <c r="M100" s="1" t="s">
        <v>50</v>
      </c>
      <c r="N100" s="1" t="s">
        <v>86</v>
      </c>
      <c r="O100" s="4">
        <v>20924</v>
      </c>
      <c r="P100" s="1" t="s">
        <v>72</v>
      </c>
      <c r="Q100" s="1" t="s">
        <v>54</v>
      </c>
      <c r="R100" s="1" t="s">
        <v>56</v>
      </c>
      <c r="S100" s="1" t="s">
        <v>40</v>
      </c>
    </row>
    <row r="101" spans="1:19" hidden="1" x14ac:dyDescent="0.3">
      <c r="A101" s="4">
        <v>44226</v>
      </c>
      <c r="B101" s="1">
        <v>2021</v>
      </c>
      <c r="C101" s="1" t="s">
        <v>2</v>
      </c>
      <c r="D101" s="1" t="s">
        <v>2</v>
      </c>
      <c r="E101" s="1">
        <v>1</v>
      </c>
      <c r="F101" s="1" t="s">
        <v>128</v>
      </c>
      <c r="G101" s="1">
        <v>13</v>
      </c>
      <c r="H101" s="1" t="s">
        <v>201</v>
      </c>
      <c r="I101" s="5">
        <v>228012</v>
      </c>
      <c r="J101" s="13">
        <v>570.03</v>
      </c>
      <c r="K101" s="6">
        <f t="shared" si="3"/>
        <v>400</v>
      </c>
      <c r="L101" s="8" t="s">
        <v>102</v>
      </c>
      <c r="M101" s="1" t="s">
        <v>76</v>
      </c>
      <c r="N101" s="1" t="s">
        <v>105</v>
      </c>
      <c r="O101" s="4">
        <v>25010</v>
      </c>
      <c r="P101" s="1" t="s">
        <v>83</v>
      </c>
      <c r="Q101" s="1" t="s">
        <v>54</v>
      </c>
      <c r="R101" s="1" t="s">
        <v>56</v>
      </c>
      <c r="S101" s="1" t="s">
        <v>40</v>
      </c>
    </row>
    <row r="102" spans="1:19" hidden="1" x14ac:dyDescent="0.3">
      <c r="A102" s="4">
        <v>44226</v>
      </c>
      <c r="B102" s="1">
        <v>2021</v>
      </c>
      <c r="C102" s="1" t="s">
        <v>3</v>
      </c>
      <c r="D102" s="1" t="s">
        <v>14</v>
      </c>
      <c r="E102" s="1">
        <v>1</v>
      </c>
      <c r="F102" s="1" t="s">
        <v>92</v>
      </c>
      <c r="G102" s="1">
        <v>13</v>
      </c>
      <c r="H102" s="1" t="s">
        <v>201</v>
      </c>
      <c r="I102" s="5">
        <v>276840</v>
      </c>
      <c r="J102" s="13">
        <v>692.1</v>
      </c>
      <c r="K102" s="6">
        <f t="shared" si="3"/>
        <v>400</v>
      </c>
      <c r="L102" s="8" t="s">
        <v>102</v>
      </c>
      <c r="M102" s="1" t="s">
        <v>76</v>
      </c>
      <c r="N102" s="1" t="s">
        <v>78</v>
      </c>
      <c r="O102" s="4">
        <v>18696</v>
      </c>
      <c r="P102" s="1" t="s">
        <v>154</v>
      </c>
      <c r="Q102" s="1" t="s">
        <v>54</v>
      </c>
      <c r="R102" s="1" t="s">
        <v>56</v>
      </c>
      <c r="S102" s="1" t="s">
        <v>40</v>
      </c>
    </row>
    <row r="103" spans="1:19" hidden="1" x14ac:dyDescent="0.3">
      <c r="A103" s="4">
        <v>44226</v>
      </c>
      <c r="B103" s="1">
        <v>2021</v>
      </c>
      <c r="C103" s="1" t="s">
        <v>10</v>
      </c>
      <c r="D103" s="1" t="s">
        <v>10</v>
      </c>
      <c r="E103" s="1">
        <v>2</v>
      </c>
      <c r="F103" s="1" t="s">
        <v>62</v>
      </c>
      <c r="G103" s="1">
        <v>20</v>
      </c>
      <c r="H103" s="1" t="s">
        <v>201</v>
      </c>
      <c r="I103" s="5">
        <v>185020</v>
      </c>
      <c r="J103" s="13">
        <v>462.55</v>
      </c>
      <c r="K103" s="6">
        <f t="shared" si="3"/>
        <v>400</v>
      </c>
      <c r="L103" s="8" t="s">
        <v>102</v>
      </c>
      <c r="M103" s="1" t="s">
        <v>76</v>
      </c>
      <c r="N103" s="1" t="s">
        <v>51</v>
      </c>
      <c r="O103" s="4">
        <v>29318</v>
      </c>
      <c r="P103" s="1" t="s">
        <v>80</v>
      </c>
      <c r="Q103" s="1" t="s">
        <v>54</v>
      </c>
      <c r="R103" s="1" t="s">
        <v>56</v>
      </c>
      <c r="S103" s="1" t="s">
        <v>40</v>
      </c>
    </row>
    <row r="104" spans="1:19" hidden="1" x14ac:dyDescent="0.3">
      <c r="A104" s="4">
        <v>44226</v>
      </c>
      <c r="B104" s="1">
        <v>2021</v>
      </c>
      <c r="C104" s="1" t="s">
        <v>10</v>
      </c>
      <c r="D104" s="1" t="s">
        <v>10</v>
      </c>
      <c r="E104" s="1">
        <v>2</v>
      </c>
      <c r="F104" s="1" t="s">
        <v>62</v>
      </c>
      <c r="G104" s="1">
        <v>17</v>
      </c>
      <c r="H104" s="1" t="s">
        <v>201</v>
      </c>
      <c r="I104" s="5">
        <v>185280</v>
      </c>
      <c r="J104" s="12">
        <v>463.2</v>
      </c>
      <c r="K104" s="6">
        <f t="shared" si="3"/>
        <v>400</v>
      </c>
      <c r="L104" s="8" t="s">
        <v>102</v>
      </c>
      <c r="M104" s="1" t="s">
        <v>76</v>
      </c>
      <c r="N104" s="1" t="s">
        <v>120</v>
      </c>
      <c r="O104" s="4">
        <v>23810</v>
      </c>
      <c r="P104" s="1" t="s">
        <v>64</v>
      </c>
      <c r="Q104" s="1" t="s">
        <v>54</v>
      </c>
      <c r="R104" s="1" t="s">
        <v>56</v>
      </c>
      <c r="S104" s="1" t="s">
        <v>40</v>
      </c>
    </row>
    <row r="105" spans="1:19" hidden="1" x14ac:dyDescent="0.3">
      <c r="A105" s="4">
        <v>44226</v>
      </c>
      <c r="B105" s="1">
        <v>2021</v>
      </c>
      <c r="C105" s="1" t="s">
        <v>10</v>
      </c>
      <c r="D105" s="1" t="s">
        <v>10</v>
      </c>
      <c r="E105" s="1">
        <v>2</v>
      </c>
      <c r="F105" s="1" t="s">
        <v>132</v>
      </c>
      <c r="G105" s="1">
        <v>27</v>
      </c>
      <c r="H105" s="1" t="s">
        <v>201</v>
      </c>
      <c r="I105" s="5">
        <v>203400</v>
      </c>
      <c r="J105" s="13">
        <v>452</v>
      </c>
      <c r="K105" s="6">
        <f t="shared" si="3"/>
        <v>450</v>
      </c>
      <c r="L105" s="8" t="s">
        <v>103</v>
      </c>
      <c r="M105" s="1" t="s">
        <v>50</v>
      </c>
      <c r="N105" s="1" t="s">
        <v>94</v>
      </c>
      <c r="O105" s="4">
        <v>30832</v>
      </c>
      <c r="P105" s="1" t="s">
        <v>53</v>
      </c>
      <c r="Q105" s="1" t="s">
        <v>63</v>
      </c>
      <c r="R105" s="1" t="s">
        <v>56</v>
      </c>
      <c r="S105" s="1" t="s">
        <v>40</v>
      </c>
    </row>
    <row r="106" spans="1:19" hidden="1" x14ac:dyDescent="0.3">
      <c r="A106" s="4">
        <v>44226</v>
      </c>
      <c r="B106" s="1">
        <v>2021</v>
      </c>
      <c r="C106" s="1" t="s">
        <v>10</v>
      </c>
      <c r="D106" s="1" t="s">
        <v>10</v>
      </c>
      <c r="E106" s="1">
        <v>2</v>
      </c>
      <c r="F106" s="1" t="s">
        <v>132</v>
      </c>
      <c r="G106" s="1">
        <v>23</v>
      </c>
      <c r="H106" s="1" t="s">
        <v>199</v>
      </c>
      <c r="I106" s="5">
        <v>181036</v>
      </c>
      <c r="J106" s="13">
        <v>452.59</v>
      </c>
      <c r="K106" s="6">
        <f t="shared" si="3"/>
        <v>400</v>
      </c>
      <c r="L106" s="8" t="s">
        <v>102</v>
      </c>
      <c r="M106" s="1" t="s">
        <v>76</v>
      </c>
      <c r="N106" s="1" t="s">
        <v>67</v>
      </c>
      <c r="O106" s="4">
        <v>30994</v>
      </c>
      <c r="P106" s="1" t="s">
        <v>53</v>
      </c>
      <c r="Q106" s="1" t="s">
        <v>63</v>
      </c>
      <c r="R106" s="1" t="s">
        <v>56</v>
      </c>
      <c r="S106" s="1" t="s">
        <v>40</v>
      </c>
    </row>
    <row r="107" spans="1:19" hidden="1" x14ac:dyDescent="0.3">
      <c r="A107" s="4">
        <v>44226</v>
      </c>
      <c r="B107" s="1">
        <v>2021</v>
      </c>
      <c r="C107" s="1" t="s">
        <v>2</v>
      </c>
      <c r="D107" s="1" t="s">
        <v>2</v>
      </c>
      <c r="E107" s="1">
        <v>1</v>
      </c>
      <c r="F107" s="1" t="s">
        <v>111</v>
      </c>
      <c r="G107" s="1">
        <v>6</v>
      </c>
      <c r="H107" s="1" t="s">
        <v>201</v>
      </c>
      <c r="I107" s="5">
        <v>242936</v>
      </c>
      <c r="J107" s="13">
        <v>607.34</v>
      </c>
      <c r="K107" s="6">
        <f t="shared" si="3"/>
        <v>400</v>
      </c>
      <c r="L107" s="8" t="s">
        <v>102</v>
      </c>
      <c r="M107" s="1" t="s">
        <v>76</v>
      </c>
      <c r="N107" s="1" t="s">
        <v>86</v>
      </c>
      <c r="O107" s="4">
        <v>30133</v>
      </c>
      <c r="P107" s="1" t="s">
        <v>61</v>
      </c>
      <c r="Q107" s="1" t="s">
        <v>54</v>
      </c>
      <c r="R107" s="1" t="s">
        <v>56</v>
      </c>
      <c r="S107" s="1" t="s">
        <v>40</v>
      </c>
    </row>
    <row r="108" spans="1:19" hidden="1" x14ac:dyDescent="0.3">
      <c r="A108" s="4">
        <v>44226</v>
      </c>
      <c r="B108" s="1">
        <v>2021</v>
      </c>
      <c r="C108" s="1" t="s">
        <v>3</v>
      </c>
      <c r="D108" s="1" t="s">
        <v>14</v>
      </c>
      <c r="E108" s="1">
        <v>2</v>
      </c>
      <c r="F108" s="1" t="s">
        <v>66</v>
      </c>
      <c r="G108" s="1">
        <v>18</v>
      </c>
      <c r="H108" s="1" t="s">
        <v>201</v>
      </c>
      <c r="I108" s="5">
        <v>185012</v>
      </c>
      <c r="J108" s="13">
        <v>462.53</v>
      </c>
      <c r="K108" s="6">
        <f t="shared" si="3"/>
        <v>400</v>
      </c>
      <c r="L108" s="8" t="s">
        <v>102</v>
      </c>
      <c r="M108" s="1" t="s">
        <v>76</v>
      </c>
      <c r="N108" s="1" t="s">
        <v>67</v>
      </c>
      <c r="O108" s="4">
        <v>27162</v>
      </c>
      <c r="P108" s="1" t="s">
        <v>96</v>
      </c>
      <c r="Q108" s="1" t="s">
        <v>63</v>
      </c>
      <c r="R108" s="1" t="s">
        <v>56</v>
      </c>
      <c r="S108" s="1" t="s">
        <v>40</v>
      </c>
    </row>
    <row r="109" spans="1:19" hidden="1" x14ac:dyDescent="0.3">
      <c r="A109" s="2">
        <v>44195</v>
      </c>
      <c r="B109" s="1">
        <v>2020</v>
      </c>
      <c r="C109" s="1" t="s">
        <v>3</v>
      </c>
      <c r="D109" s="1" t="s">
        <v>14</v>
      </c>
      <c r="E109" s="1">
        <v>1</v>
      </c>
      <c r="F109" s="1" t="s">
        <v>121</v>
      </c>
      <c r="G109" s="1">
        <v>15</v>
      </c>
      <c r="H109" s="1" t="s">
        <v>199</v>
      </c>
      <c r="I109" s="5">
        <v>249012</v>
      </c>
      <c r="J109" s="13">
        <v>622.53</v>
      </c>
      <c r="K109" s="6">
        <f t="shared" si="3"/>
        <v>400</v>
      </c>
      <c r="L109" s="8" t="s">
        <v>102</v>
      </c>
      <c r="M109" s="1" t="s">
        <v>138</v>
      </c>
      <c r="N109" s="1" t="s">
        <v>70</v>
      </c>
      <c r="O109" s="4">
        <v>30897</v>
      </c>
      <c r="P109" s="1" t="s">
        <v>85</v>
      </c>
      <c r="Q109" s="1" t="s">
        <v>54</v>
      </c>
      <c r="R109" s="1" t="s">
        <v>56</v>
      </c>
      <c r="S109" s="1" t="s">
        <v>40</v>
      </c>
    </row>
    <row r="110" spans="1:19" hidden="1" x14ac:dyDescent="0.3">
      <c r="A110" s="2">
        <v>44195</v>
      </c>
      <c r="B110" s="1">
        <v>2020</v>
      </c>
      <c r="C110" s="1" t="s">
        <v>30</v>
      </c>
      <c r="D110" s="1" t="s">
        <v>9</v>
      </c>
      <c r="E110" s="1">
        <v>2</v>
      </c>
      <c r="F110" s="1" t="s">
        <v>142</v>
      </c>
      <c r="G110" s="1">
        <v>4</v>
      </c>
      <c r="H110" s="1" t="s">
        <v>200</v>
      </c>
      <c r="I110" s="5">
        <v>186468</v>
      </c>
      <c r="J110" s="13">
        <v>466.17</v>
      </c>
      <c r="K110" s="6">
        <f t="shared" si="3"/>
        <v>400</v>
      </c>
      <c r="L110" s="8" t="s">
        <v>102</v>
      </c>
      <c r="M110" s="1" t="s">
        <v>138</v>
      </c>
      <c r="N110" s="1" t="s">
        <v>70</v>
      </c>
      <c r="O110" s="4">
        <v>27678</v>
      </c>
      <c r="P110" s="1" t="s">
        <v>53</v>
      </c>
      <c r="Q110" s="1" t="s">
        <v>54</v>
      </c>
      <c r="R110" s="1" t="s">
        <v>56</v>
      </c>
      <c r="S110" s="1" t="s">
        <v>40</v>
      </c>
    </row>
    <row r="111" spans="1:19" hidden="1" x14ac:dyDescent="0.3">
      <c r="A111" s="2">
        <v>44195</v>
      </c>
      <c r="B111" s="1">
        <v>2020</v>
      </c>
      <c r="C111" s="1" t="s">
        <v>3</v>
      </c>
      <c r="D111" s="1" t="s">
        <v>14</v>
      </c>
      <c r="E111" s="1">
        <v>1</v>
      </c>
      <c r="F111" s="1" t="s">
        <v>69</v>
      </c>
      <c r="G111" s="1">
        <v>13</v>
      </c>
      <c r="H111" s="1" t="s">
        <v>201</v>
      </c>
      <c r="I111" s="5">
        <v>233300</v>
      </c>
      <c r="J111" s="13">
        <v>583.25</v>
      </c>
      <c r="K111" s="6">
        <f t="shared" si="3"/>
        <v>400</v>
      </c>
      <c r="L111" s="8" t="s">
        <v>102</v>
      </c>
      <c r="M111" s="1" t="s">
        <v>138</v>
      </c>
      <c r="N111" s="1" t="s">
        <v>51</v>
      </c>
      <c r="O111" s="4">
        <v>29875</v>
      </c>
      <c r="P111" s="1" t="s">
        <v>80</v>
      </c>
      <c r="Q111" s="1" t="s">
        <v>54</v>
      </c>
      <c r="R111" s="1" t="s">
        <v>56</v>
      </c>
      <c r="S111" s="1" t="s">
        <v>40</v>
      </c>
    </row>
    <row r="112" spans="1:19" hidden="1" x14ac:dyDescent="0.3">
      <c r="A112" s="2">
        <v>44195</v>
      </c>
      <c r="B112" s="1">
        <v>2020</v>
      </c>
      <c r="C112" s="1" t="s">
        <v>10</v>
      </c>
      <c r="D112" s="1" t="s">
        <v>10</v>
      </c>
      <c r="E112" s="1">
        <v>2</v>
      </c>
      <c r="F112" s="1" t="s">
        <v>146</v>
      </c>
      <c r="G112" s="1">
        <v>12</v>
      </c>
      <c r="H112" s="1" t="s">
        <v>201</v>
      </c>
      <c r="I112" s="5">
        <v>189724</v>
      </c>
      <c r="J112" s="13">
        <v>474.31</v>
      </c>
      <c r="K112" s="6">
        <f t="shared" si="3"/>
        <v>400</v>
      </c>
      <c r="L112" s="8" t="s">
        <v>102</v>
      </c>
      <c r="M112" s="1" t="s">
        <v>138</v>
      </c>
      <c r="N112" s="1" t="s">
        <v>67</v>
      </c>
      <c r="O112" s="4">
        <v>28548</v>
      </c>
      <c r="P112" s="1" t="s">
        <v>85</v>
      </c>
      <c r="Q112" s="1" t="s">
        <v>63</v>
      </c>
      <c r="R112" s="1" t="s">
        <v>56</v>
      </c>
      <c r="S112" s="1" t="s">
        <v>40</v>
      </c>
    </row>
    <row r="113" spans="1:19" hidden="1" x14ac:dyDescent="0.3">
      <c r="A113" s="2">
        <v>44195</v>
      </c>
      <c r="B113" s="1">
        <v>2020</v>
      </c>
      <c r="C113" s="1" t="s">
        <v>3</v>
      </c>
      <c r="D113" s="1" t="s">
        <v>14</v>
      </c>
      <c r="E113" s="1">
        <v>1</v>
      </c>
      <c r="F113" s="1" t="s">
        <v>146</v>
      </c>
      <c r="G113" s="1">
        <v>8</v>
      </c>
      <c r="H113" s="1" t="s">
        <v>201</v>
      </c>
      <c r="I113" s="5">
        <v>234060</v>
      </c>
      <c r="J113" s="13">
        <v>585.15</v>
      </c>
      <c r="K113" s="6">
        <f t="shared" si="3"/>
        <v>400</v>
      </c>
      <c r="L113" s="8" t="s">
        <v>102</v>
      </c>
      <c r="M113" s="1" t="s">
        <v>138</v>
      </c>
      <c r="N113" s="1" t="s">
        <v>120</v>
      </c>
      <c r="O113" s="4">
        <v>31526</v>
      </c>
      <c r="P113" s="1" t="s">
        <v>64</v>
      </c>
      <c r="Q113" s="1" t="s">
        <v>63</v>
      </c>
      <c r="R113" s="1" t="s">
        <v>56</v>
      </c>
      <c r="S113" s="1" t="s">
        <v>40</v>
      </c>
    </row>
    <row r="114" spans="1:19" hidden="1" x14ac:dyDescent="0.3">
      <c r="A114" s="2">
        <v>44195</v>
      </c>
      <c r="B114" s="1">
        <v>2020</v>
      </c>
      <c r="C114" s="1" t="s">
        <v>3</v>
      </c>
      <c r="D114" s="1" t="s">
        <v>14</v>
      </c>
      <c r="E114" s="1">
        <v>2</v>
      </c>
      <c r="F114" s="1" t="s">
        <v>132</v>
      </c>
      <c r="G114" s="1">
        <v>24</v>
      </c>
      <c r="H114" s="1" t="s">
        <v>201</v>
      </c>
      <c r="I114" s="5">
        <v>180928</v>
      </c>
      <c r="J114" s="13">
        <v>452.32</v>
      </c>
      <c r="K114" s="6">
        <f t="shared" si="3"/>
        <v>400</v>
      </c>
      <c r="L114" s="8" t="s">
        <v>102</v>
      </c>
      <c r="M114" s="1" t="s">
        <v>76</v>
      </c>
      <c r="N114" s="1" t="s">
        <v>86</v>
      </c>
      <c r="O114" s="4">
        <v>28349</v>
      </c>
      <c r="P114" s="1" t="s">
        <v>61</v>
      </c>
      <c r="Q114" s="1" t="s">
        <v>54</v>
      </c>
      <c r="R114" s="1" t="s">
        <v>56</v>
      </c>
      <c r="S114" s="1" t="s">
        <v>40</v>
      </c>
    </row>
    <row r="115" spans="1:19" hidden="1" x14ac:dyDescent="0.3">
      <c r="A115" s="2">
        <v>44165</v>
      </c>
      <c r="B115" s="1">
        <v>2020</v>
      </c>
      <c r="C115" s="1" t="s">
        <v>2</v>
      </c>
      <c r="D115" s="1" t="s">
        <v>19</v>
      </c>
      <c r="E115" s="1">
        <v>1</v>
      </c>
      <c r="F115" s="1" t="s">
        <v>73</v>
      </c>
      <c r="G115" s="1">
        <v>11</v>
      </c>
      <c r="H115" s="1" t="s">
        <v>201</v>
      </c>
      <c r="I115" s="5">
        <v>228260</v>
      </c>
      <c r="J115" s="13">
        <v>570.65</v>
      </c>
      <c r="K115" s="6">
        <f t="shared" si="3"/>
        <v>400</v>
      </c>
      <c r="L115" s="8" t="s">
        <v>102</v>
      </c>
      <c r="M115" s="1" t="s">
        <v>138</v>
      </c>
      <c r="N115" s="1" t="s">
        <v>123</v>
      </c>
      <c r="O115" s="4">
        <v>25889</v>
      </c>
      <c r="P115" s="1" t="s">
        <v>83</v>
      </c>
      <c r="Q115" s="1" t="s">
        <v>63</v>
      </c>
      <c r="R115" s="1" t="s">
        <v>56</v>
      </c>
      <c r="S115" s="1" t="s">
        <v>39</v>
      </c>
    </row>
    <row r="116" spans="1:19" hidden="1" x14ac:dyDescent="0.3">
      <c r="A116" s="2">
        <v>44165</v>
      </c>
      <c r="B116" s="1">
        <v>2020</v>
      </c>
      <c r="C116" s="1" t="s">
        <v>29</v>
      </c>
      <c r="D116" s="1" t="s">
        <v>28</v>
      </c>
      <c r="E116" s="1">
        <v>1</v>
      </c>
      <c r="F116" s="1" t="s">
        <v>89</v>
      </c>
      <c r="G116" s="1">
        <v>13</v>
      </c>
      <c r="H116" s="1" t="s">
        <v>201</v>
      </c>
      <c r="I116" s="5">
        <v>305800</v>
      </c>
      <c r="J116" s="13">
        <v>556</v>
      </c>
      <c r="K116" s="6">
        <f t="shared" si="3"/>
        <v>550</v>
      </c>
      <c r="L116" s="8" t="s">
        <v>103</v>
      </c>
      <c r="M116" s="1" t="s">
        <v>158</v>
      </c>
      <c r="N116" s="1" t="s">
        <v>70</v>
      </c>
      <c r="O116" s="4">
        <v>17861</v>
      </c>
      <c r="P116" s="1" t="s">
        <v>83</v>
      </c>
      <c r="Q116" s="1" t="s">
        <v>54</v>
      </c>
      <c r="R116" s="1" t="s">
        <v>56</v>
      </c>
      <c r="S116" s="1" t="s">
        <v>39</v>
      </c>
    </row>
    <row r="117" spans="1:19" hidden="1" x14ac:dyDescent="0.3">
      <c r="A117" s="2">
        <v>44165</v>
      </c>
      <c r="B117" s="1">
        <v>2020</v>
      </c>
      <c r="C117" s="1" t="s">
        <v>27</v>
      </c>
      <c r="D117" s="1" t="s">
        <v>26</v>
      </c>
      <c r="E117" s="1">
        <v>2</v>
      </c>
      <c r="F117" s="1" t="s">
        <v>142</v>
      </c>
      <c r="G117" s="1">
        <v>3</v>
      </c>
      <c r="H117" s="1" t="s">
        <v>201</v>
      </c>
      <c r="I117" s="5">
        <v>186328</v>
      </c>
      <c r="J117" s="13">
        <v>465.82</v>
      </c>
      <c r="K117" s="6">
        <f t="shared" si="3"/>
        <v>400</v>
      </c>
      <c r="L117" s="8" t="s">
        <v>102</v>
      </c>
      <c r="M117" s="1" t="s">
        <v>138</v>
      </c>
      <c r="N117" s="1" t="s">
        <v>70</v>
      </c>
      <c r="O117" s="4">
        <v>30964</v>
      </c>
      <c r="P117" s="1" t="s">
        <v>68</v>
      </c>
      <c r="Q117" s="1" t="s">
        <v>63</v>
      </c>
      <c r="R117" s="1" t="s">
        <v>137</v>
      </c>
      <c r="S117" s="1" t="s">
        <v>39</v>
      </c>
    </row>
    <row r="118" spans="1:19" hidden="1" x14ac:dyDescent="0.3">
      <c r="A118" s="2">
        <v>44165</v>
      </c>
      <c r="B118" s="1">
        <v>2020</v>
      </c>
      <c r="C118" s="1" t="s">
        <v>2</v>
      </c>
      <c r="D118" s="1" t="s">
        <v>2</v>
      </c>
      <c r="E118" s="1">
        <v>2</v>
      </c>
      <c r="F118" s="1" t="s">
        <v>129</v>
      </c>
      <c r="G118" s="1">
        <v>4</v>
      </c>
      <c r="H118" s="1" t="s">
        <v>201</v>
      </c>
      <c r="I118" s="5">
        <v>180576</v>
      </c>
      <c r="J118" s="13">
        <v>451.44</v>
      </c>
      <c r="K118" s="6">
        <f t="shared" si="3"/>
        <v>400</v>
      </c>
      <c r="L118" s="8" t="s">
        <v>102</v>
      </c>
      <c r="M118" s="1" t="s">
        <v>138</v>
      </c>
      <c r="N118" s="1" t="s">
        <v>70</v>
      </c>
      <c r="O118" s="4">
        <v>33975</v>
      </c>
      <c r="P118" s="1" t="s">
        <v>68</v>
      </c>
      <c r="Q118" s="1" t="s">
        <v>63</v>
      </c>
      <c r="R118" s="1" t="s">
        <v>56</v>
      </c>
      <c r="S118" s="1" t="s">
        <v>39</v>
      </c>
    </row>
    <row r="119" spans="1:19" hidden="1" x14ac:dyDescent="0.3">
      <c r="A119" s="2">
        <v>44165</v>
      </c>
      <c r="B119" s="1">
        <v>2020</v>
      </c>
      <c r="C119" s="1" t="s">
        <v>6</v>
      </c>
      <c r="D119" s="1" t="s">
        <v>12</v>
      </c>
      <c r="E119" s="1">
        <v>1</v>
      </c>
      <c r="F119" s="1" t="s">
        <v>129</v>
      </c>
      <c r="G119" s="1">
        <v>22</v>
      </c>
      <c r="H119" s="1" t="s">
        <v>201</v>
      </c>
      <c r="I119" s="5">
        <v>234308</v>
      </c>
      <c r="J119" s="13">
        <v>585.77</v>
      </c>
      <c r="K119" s="6">
        <f t="shared" si="3"/>
        <v>400</v>
      </c>
      <c r="L119" s="8" t="s">
        <v>102</v>
      </c>
      <c r="M119" s="1" t="s">
        <v>138</v>
      </c>
      <c r="N119" s="1" t="s">
        <v>70</v>
      </c>
      <c r="O119" s="4">
        <v>31053</v>
      </c>
      <c r="P119" s="1" t="s">
        <v>64</v>
      </c>
      <c r="Q119" s="1" t="s">
        <v>54</v>
      </c>
      <c r="R119" s="1" t="s">
        <v>56</v>
      </c>
      <c r="S119" s="1" t="s">
        <v>39</v>
      </c>
    </row>
    <row r="120" spans="1:19" hidden="1" x14ac:dyDescent="0.3">
      <c r="A120" s="2">
        <v>44165</v>
      </c>
      <c r="B120" s="1">
        <v>2020</v>
      </c>
      <c r="C120" s="1" t="s">
        <v>10</v>
      </c>
      <c r="D120" s="1" t="s">
        <v>10</v>
      </c>
      <c r="E120" s="1">
        <v>1</v>
      </c>
      <c r="F120" s="1" t="s">
        <v>92</v>
      </c>
      <c r="G120" s="1">
        <v>4</v>
      </c>
      <c r="H120" s="1" t="s">
        <v>201</v>
      </c>
      <c r="I120" s="5">
        <v>223988</v>
      </c>
      <c r="J120" s="13">
        <v>559.97</v>
      </c>
      <c r="K120" s="6">
        <f t="shared" si="3"/>
        <v>400</v>
      </c>
      <c r="L120" s="8" t="s">
        <v>102</v>
      </c>
      <c r="M120" s="1" t="s">
        <v>138</v>
      </c>
      <c r="N120" s="1" t="s">
        <v>67</v>
      </c>
      <c r="O120" s="4">
        <v>30815</v>
      </c>
      <c r="P120" s="1" t="s">
        <v>80</v>
      </c>
      <c r="Q120" s="1" t="s">
        <v>54</v>
      </c>
      <c r="R120" s="1" t="s">
        <v>56</v>
      </c>
      <c r="S120" s="1" t="s">
        <v>39</v>
      </c>
    </row>
    <row r="121" spans="1:19" hidden="1" x14ac:dyDescent="0.3">
      <c r="A121" s="2">
        <v>44165</v>
      </c>
      <c r="B121" s="1">
        <v>2020</v>
      </c>
      <c r="C121" s="1" t="s">
        <v>29</v>
      </c>
      <c r="D121" s="1" t="s">
        <v>28</v>
      </c>
      <c r="E121" s="1">
        <v>2</v>
      </c>
      <c r="F121" s="1" t="s">
        <v>93</v>
      </c>
      <c r="G121" s="1">
        <v>4</v>
      </c>
      <c r="H121" s="1" t="s">
        <v>201</v>
      </c>
      <c r="I121" s="5">
        <v>253594</v>
      </c>
      <c r="J121" s="13">
        <v>461.08</v>
      </c>
      <c r="K121" s="6">
        <f t="shared" si="3"/>
        <v>550</v>
      </c>
      <c r="L121" s="8" t="s">
        <v>103</v>
      </c>
      <c r="M121" s="1" t="s">
        <v>158</v>
      </c>
      <c r="N121" s="1" t="s">
        <v>51</v>
      </c>
      <c r="O121" s="4">
        <v>27841</v>
      </c>
      <c r="P121" s="1" t="s">
        <v>83</v>
      </c>
      <c r="Q121" s="1" t="s">
        <v>54</v>
      </c>
      <c r="R121" s="1" t="s">
        <v>161</v>
      </c>
      <c r="S121" s="1" t="s">
        <v>39</v>
      </c>
    </row>
    <row r="122" spans="1:19" hidden="1" x14ac:dyDescent="0.3">
      <c r="A122" s="2">
        <v>44165</v>
      </c>
      <c r="B122" s="1">
        <v>2020</v>
      </c>
      <c r="C122" s="1" t="s">
        <v>10</v>
      </c>
      <c r="D122" s="1" t="s">
        <v>10</v>
      </c>
      <c r="E122" s="1">
        <v>1</v>
      </c>
      <c r="F122" s="1" t="s">
        <v>93</v>
      </c>
      <c r="G122" s="1">
        <v>13</v>
      </c>
      <c r="H122" s="1" t="s">
        <v>201</v>
      </c>
      <c r="I122" s="5">
        <v>467912.01</v>
      </c>
      <c r="J122" s="13">
        <v>701.24</v>
      </c>
      <c r="K122" s="6">
        <f t="shared" si="3"/>
        <v>667.2637185557013</v>
      </c>
      <c r="L122" s="8" t="s">
        <v>110</v>
      </c>
      <c r="M122" s="8" t="s">
        <v>181</v>
      </c>
      <c r="N122" s="1" t="s">
        <v>160</v>
      </c>
      <c r="O122" s="4">
        <v>22836</v>
      </c>
      <c r="P122" s="1" t="s">
        <v>80</v>
      </c>
      <c r="Q122" s="1" t="s">
        <v>54</v>
      </c>
      <c r="R122" s="1" t="s">
        <v>56</v>
      </c>
      <c r="S122" s="1" t="s">
        <v>39</v>
      </c>
    </row>
    <row r="123" spans="1:19" hidden="1" x14ac:dyDescent="0.3">
      <c r="A123" s="2">
        <v>44165</v>
      </c>
      <c r="B123" s="1">
        <v>2020</v>
      </c>
      <c r="C123" s="1" t="s">
        <v>2</v>
      </c>
      <c r="D123" s="1" t="s">
        <v>2</v>
      </c>
      <c r="E123" s="1">
        <v>2</v>
      </c>
      <c r="F123" s="1" t="s">
        <v>62</v>
      </c>
      <c r="G123" s="1">
        <v>26</v>
      </c>
      <c r="H123" s="1" t="s">
        <v>201</v>
      </c>
      <c r="I123" s="5">
        <v>183252</v>
      </c>
      <c r="J123" s="13">
        <v>458.13</v>
      </c>
      <c r="K123" s="6">
        <f t="shared" si="3"/>
        <v>400</v>
      </c>
      <c r="L123" s="8" t="s">
        <v>102</v>
      </c>
      <c r="M123" s="1" t="s">
        <v>138</v>
      </c>
      <c r="N123" s="1" t="s">
        <v>67</v>
      </c>
      <c r="O123" s="4">
        <v>26364</v>
      </c>
      <c r="P123" s="1" t="s">
        <v>80</v>
      </c>
      <c r="Q123" s="1" t="s">
        <v>54</v>
      </c>
      <c r="R123" s="1" t="s">
        <v>56</v>
      </c>
      <c r="S123" s="1" t="s">
        <v>39</v>
      </c>
    </row>
    <row r="124" spans="1:19" hidden="1" x14ac:dyDescent="0.3">
      <c r="A124" s="2">
        <v>44165</v>
      </c>
      <c r="B124" s="1">
        <v>2020</v>
      </c>
      <c r="C124" s="1" t="s">
        <v>2</v>
      </c>
      <c r="D124" s="1" t="s">
        <v>19</v>
      </c>
      <c r="E124" s="1">
        <v>1</v>
      </c>
      <c r="F124" s="1" t="s">
        <v>62</v>
      </c>
      <c r="G124" s="1">
        <v>30</v>
      </c>
      <c r="H124" s="1" t="s">
        <v>200</v>
      </c>
      <c r="I124" s="5">
        <v>230892</v>
      </c>
      <c r="J124" s="13">
        <v>577.23</v>
      </c>
      <c r="K124" s="6">
        <f t="shared" ref="K124:K155" si="4">I124/J124</f>
        <v>400</v>
      </c>
      <c r="L124" s="8" t="s">
        <v>102</v>
      </c>
      <c r="M124" s="1" t="s">
        <v>76</v>
      </c>
      <c r="N124" s="1" t="s">
        <v>51</v>
      </c>
      <c r="O124" s="4">
        <v>28470</v>
      </c>
      <c r="P124" s="1" t="s">
        <v>61</v>
      </c>
      <c r="Q124" s="1" t="s">
        <v>54</v>
      </c>
      <c r="R124" s="1" t="s">
        <v>56</v>
      </c>
      <c r="S124" s="1" t="s">
        <v>39</v>
      </c>
    </row>
    <row r="125" spans="1:19" hidden="1" x14ac:dyDescent="0.3">
      <c r="A125" s="2">
        <v>44165</v>
      </c>
      <c r="B125" s="1">
        <v>2020</v>
      </c>
      <c r="C125" s="1" t="s">
        <v>3</v>
      </c>
      <c r="D125" s="1" t="s">
        <v>14</v>
      </c>
      <c r="E125" s="1">
        <v>2</v>
      </c>
      <c r="F125" s="1" t="s">
        <v>62</v>
      </c>
      <c r="G125" s="1">
        <v>11</v>
      </c>
      <c r="H125" s="1" t="s">
        <v>199</v>
      </c>
      <c r="I125" s="5">
        <v>184063.99</v>
      </c>
      <c r="J125" s="13">
        <v>460.16</v>
      </c>
      <c r="K125" s="6">
        <f t="shared" si="4"/>
        <v>399.99997826842832</v>
      </c>
      <c r="L125" s="8" t="s">
        <v>102</v>
      </c>
      <c r="M125" s="1" t="s">
        <v>138</v>
      </c>
      <c r="N125" s="1" t="s">
        <v>90</v>
      </c>
      <c r="O125" s="4">
        <v>32693</v>
      </c>
      <c r="P125" s="1" t="s">
        <v>83</v>
      </c>
      <c r="Q125" s="1" t="s">
        <v>63</v>
      </c>
      <c r="R125" s="1" t="s">
        <v>56</v>
      </c>
      <c r="S125" s="1" t="s">
        <v>39</v>
      </c>
    </row>
    <row r="126" spans="1:19" hidden="1" x14ac:dyDescent="0.3">
      <c r="A126" s="2">
        <v>44165</v>
      </c>
      <c r="B126" s="1">
        <v>2020</v>
      </c>
      <c r="C126" s="1" t="s">
        <v>10</v>
      </c>
      <c r="D126" s="1" t="s">
        <v>10</v>
      </c>
      <c r="E126" s="1">
        <v>2</v>
      </c>
      <c r="F126" s="1" t="s">
        <v>132</v>
      </c>
      <c r="G126" s="1">
        <v>12</v>
      </c>
      <c r="H126" s="1" t="s">
        <v>201</v>
      </c>
      <c r="I126" s="5">
        <v>189816</v>
      </c>
      <c r="J126" s="13">
        <v>474.54</v>
      </c>
      <c r="K126" s="6">
        <f t="shared" si="4"/>
        <v>400</v>
      </c>
      <c r="L126" s="8" t="s">
        <v>102</v>
      </c>
      <c r="M126" s="1" t="s">
        <v>76</v>
      </c>
      <c r="N126" s="1" t="s">
        <v>120</v>
      </c>
      <c r="O126" s="4">
        <v>30009</v>
      </c>
      <c r="P126" s="1" t="s">
        <v>68</v>
      </c>
      <c r="Q126" s="1" t="s">
        <v>63</v>
      </c>
      <c r="R126" s="1" t="s">
        <v>56</v>
      </c>
      <c r="S126" s="1" t="s">
        <v>39</v>
      </c>
    </row>
    <row r="127" spans="1:19" hidden="1" x14ac:dyDescent="0.3">
      <c r="A127" s="2">
        <v>44165</v>
      </c>
      <c r="B127" s="1">
        <v>2020</v>
      </c>
      <c r="C127" s="1" t="s">
        <v>3</v>
      </c>
      <c r="D127" s="1" t="s">
        <v>15</v>
      </c>
      <c r="E127" s="1">
        <v>1</v>
      </c>
      <c r="F127" s="1" t="s">
        <v>148</v>
      </c>
      <c r="G127" s="1">
        <v>14</v>
      </c>
      <c r="H127" s="1" t="s">
        <v>201</v>
      </c>
      <c r="I127" s="5">
        <v>228420</v>
      </c>
      <c r="J127" s="13">
        <v>571.04999999999995</v>
      </c>
      <c r="K127" s="6">
        <f t="shared" si="4"/>
        <v>400.00000000000006</v>
      </c>
      <c r="L127" s="8" t="s">
        <v>102</v>
      </c>
      <c r="M127" s="1" t="s">
        <v>138</v>
      </c>
      <c r="N127" s="1" t="s">
        <v>59</v>
      </c>
      <c r="O127" s="4">
        <v>18508</v>
      </c>
      <c r="P127" s="1" t="s">
        <v>125</v>
      </c>
      <c r="Q127" s="1" t="s">
        <v>126</v>
      </c>
      <c r="R127" s="1" t="s">
        <v>56</v>
      </c>
      <c r="S127" s="1" t="s">
        <v>39</v>
      </c>
    </row>
    <row r="128" spans="1:19" hidden="1" x14ac:dyDescent="0.3">
      <c r="A128" s="2">
        <v>44165</v>
      </c>
      <c r="B128" s="1">
        <v>2020</v>
      </c>
      <c r="C128" s="1" t="s">
        <v>3</v>
      </c>
      <c r="D128" s="1" t="s">
        <v>15</v>
      </c>
      <c r="E128" s="1">
        <v>1</v>
      </c>
      <c r="F128" s="1" t="s">
        <v>148</v>
      </c>
      <c r="G128" s="1">
        <v>15</v>
      </c>
      <c r="H128" s="1" t="s">
        <v>201</v>
      </c>
      <c r="I128" s="5">
        <v>228420</v>
      </c>
      <c r="J128" s="13">
        <v>571.04999999999995</v>
      </c>
      <c r="K128" s="6">
        <f t="shared" si="4"/>
        <v>400.00000000000006</v>
      </c>
      <c r="L128" s="8" t="s">
        <v>102</v>
      </c>
      <c r="M128" s="1" t="s">
        <v>138</v>
      </c>
      <c r="N128" s="1" t="s">
        <v>59</v>
      </c>
      <c r="O128" s="4">
        <v>20689</v>
      </c>
      <c r="P128" s="1" t="s">
        <v>80</v>
      </c>
      <c r="Q128" s="1" t="s">
        <v>126</v>
      </c>
      <c r="R128" s="1" t="s">
        <v>56</v>
      </c>
      <c r="S128" s="1" t="s">
        <v>39</v>
      </c>
    </row>
    <row r="129" spans="1:19" hidden="1" x14ac:dyDescent="0.3">
      <c r="A129" s="2">
        <v>44134</v>
      </c>
      <c r="B129" s="1">
        <v>2020</v>
      </c>
      <c r="C129" s="1" t="s">
        <v>3</v>
      </c>
      <c r="D129" s="1" t="s">
        <v>14</v>
      </c>
      <c r="E129" s="1">
        <v>1</v>
      </c>
      <c r="F129" s="1" t="s">
        <v>89</v>
      </c>
      <c r="G129" s="1">
        <v>7</v>
      </c>
      <c r="H129" s="1" t="s">
        <v>201</v>
      </c>
      <c r="I129" s="5">
        <v>309116.5</v>
      </c>
      <c r="J129" s="13">
        <v>562.03</v>
      </c>
      <c r="K129" s="6">
        <f t="shared" si="4"/>
        <v>550</v>
      </c>
      <c r="L129" s="8" t="s">
        <v>103</v>
      </c>
      <c r="M129" s="1" t="s">
        <v>158</v>
      </c>
      <c r="N129" s="1" t="s">
        <v>109</v>
      </c>
      <c r="O129" s="4">
        <v>31708</v>
      </c>
      <c r="P129" s="1" t="s">
        <v>68</v>
      </c>
      <c r="Q129" s="1" t="s">
        <v>63</v>
      </c>
      <c r="R129" s="1" t="s">
        <v>56</v>
      </c>
      <c r="S129" s="1" t="s">
        <v>39</v>
      </c>
    </row>
    <row r="130" spans="1:19" hidden="1" x14ac:dyDescent="0.3">
      <c r="A130" s="2">
        <v>44134</v>
      </c>
      <c r="B130" s="1">
        <v>2020</v>
      </c>
      <c r="C130" s="1" t="s">
        <v>2</v>
      </c>
      <c r="D130" s="1" t="s">
        <v>2</v>
      </c>
      <c r="E130" s="1">
        <v>1</v>
      </c>
      <c r="F130" s="1" t="s">
        <v>69</v>
      </c>
      <c r="G130" s="1">
        <v>11</v>
      </c>
      <c r="H130" s="1" t="s">
        <v>200</v>
      </c>
      <c r="I130" s="5">
        <v>306020</v>
      </c>
      <c r="J130" s="15">
        <v>556.4</v>
      </c>
      <c r="K130" s="6">
        <f t="shared" si="4"/>
        <v>550</v>
      </c>
      <c r="L130" s="8" t="s">
        <v>103</v>
      </c>
      <c r="M130" s="1" t="s">
        <v>158</v>
      </c>
      <c r="N130" s="1" t="s">
        <v>139</v>
      </c>
      <c r="O130" s="4">
        <v>24774</v>
      </c>
      <c r="P130" s="1" t="s">
        <v>53</v>
      </c>
      <c r="Q130" s="1" t="s">
        <v>54</v>
      </c>
      <c r="R130" s="1" t="s">
        <v>56</v>
      </c>
      <c r="S130" s="1" t="s">
        <v>39</v>
      </c>
    </row>
    <row r="131" spans="1:19" hidden="1" x14ac:dyDescent="0.3">
      <c r="A131" s="2">
        <v>44134</v>
      </c>
      <c r="B131" s="1">
        <v>2020</v>
      </c>
      <c r="C131" s="1" t="s">
        <v>2</v>
      </c>
      <c r="D131" s="1" t="s">
        <v>19</v>
      </c>
      <c r="E131" s="1">
        <v>2</v>
      </c>
      <c r="F131" s="1" t="s">
        <v>92</v>
      </c>
      <c r="G131" s="1">
        <v>13</v>
      </c>
      <c r="H131" s="1" t="s">
        <v>200</v>
      </c>
      <c r="I131" s="5">
        <v>199820</v>
      </c>
      <c r="J131" s="13">
        <v>499.55</v>
      </c>
      <c r="K131" s="6">
        <f t="shared" si="4"/>
        <v>400</v>
      </c>
      <c r="L131" s="8" t="s">
        <v>102</v>
      </c>
      <c r="M131" s="1" t="s">
        <v>76</v>
      </c>
      <c r="N131" s="1" t="s">
        <v>51</v>
      </c>
      <c r="O131" s="4">
        <v>29001</v>
      </c>
      <c r="P131" s="1" t="s">
        <v>136</v>
      </c>
      <c r="Q131" s="1" t="s">
        <v>54</v>
      </c>
      <c r="R131" s="1" t="s">
        <v>56</v>
      </c>
      <c r="S131" s="1" t="s">
        <v>39</v>
      </c>
    </row>
    <row r="132" spans="1:19" hidden="1" x14ac:dyDescent="0.3">
      <c r="A132" s="2">
        <v>44134</v>
      </c>
      <c r="B132" s="1">
        <v>2020</v>
      </c>
      <c r="C132" s="1" t="s">
        <v>27</v>
      </c>
      <c r="D132" s="1" t="s">
        <v>26</v>
      </c>
      <c r="E132" s="1">
        <v>1</v>
      </c>
      <c r="F132" s="1" t="s">
        <v>129</v>
      </c>
      <c r="G132" s="1">
        <v>17</v>
      </c>
      <c r="H132" s="1" t="s">
        <v>199</v>
      </c>
      <c r="I132" s="5">
        <v>239556.2</v>
      </c>
      <c r="J132" s="13">
        <v>598.89</v>
      </c>
      <c r="K132" s="6">
        <f t="shared" si="4"/>
        <v>400.00033395114298</v>
      </c>
      <c r="L132" s="8" t="s">
        <v>102</v>
      </c>
      <c r="M132" s="1" t="s">
        <v>76</v>
      </c>
      <c r="N132" s="1" t="s">
        <v>59</v>
      </c>
      <c r="O132" s="4">
        <v>24144</v>
      </c>
      <c r="P132" s="1" t="s">
        <v>72</v>
      </c>
      <c r="Q132" s="1" t="s">
        <v>54</v>
      </c>
      <c r="R132" s="1" t="s">
        <v>56</v>
      </c>
      <c r="S132" s="1" t="s">
        <v>39</v>
      </c>
    </row>
    <row r="133" spans="1:19" hidden="1" x14ac:dyDescent="0.3">
      <c r="A133" s="2">
        <v>44134</v>
      </c>
      <c r="B133" s="1">
        <v>2020</v>
      </c>
      <c r="C133" s="1" t="s">
        <v>3</v>
      </c>
      <c r="D133" s="1" t="s">
        <v>14</v>
      </c>
      <c r="E133" s="1">
        <v>2</v>
      </c>
      <c r="F133" s="1" t="s">
        <v>132</v>
      </c>
      <c r="G133" s="1">
        <v>11</v>
      </c>
      <c r="H133" s="1" t="s">
        <v>200</v>
      </c>
      <c r="I133" s="5">
        <v>190004</v>
      </c>
      <c r="J133" s="13">
        <v>475.01</v>
      </c>
      <c r="K133" s="6">
        <f t="shared" si="4"/>
        <v>400</v>
      </c>
      <c r="L133" s="8" t="s">
        <v>102</v>
      </c>
      <c r="M133" s="1" t="s">
        <v>76</v>
      </c>
      <c r="N133" s="1" t="s">
        <v>90</v>
      </c>
      <c r="O133" s="4">
        <v>23323</v>
      </c>
      <c r="P133" s="1" t="s">
        <v>83</v>
      </c>
      <c r="Q133" s="1" t="s">
        <v>54</v>
      </c>
      <c r="R133" s="1" t="s">
        <v>56</v>
      </c>
      <c r="S133" s="1" t="s">
        <v>39</v>
      </c>
    </row>
    <row r="134" spans="1:19" hidden="1" x14ac:dyDescent="0.3">
      <c r="A134" s="2">
        <v>44134</v>
      </c>
      <c r="B134" s="1">
        <v>2020</v>
      </c>
      <c r="C134" s="1" t="s">
        <v>3</v>
      </c>
      <c r="D134" s="1" t="s">
        <v>14</v>
      </c>
      <c r="E134" s="1">
        <v>2</v>
      </c>
      <c r="F134" s="1" t="s">
        <v>132</v>
      </c>
      <c r="G134" s="1">
        <v>10</v>
      </c>
      <c r="H134" s="1" t="s">
        <v>201</v>
      </c>
      <c r="I134" s="5">
        <v>189972</v>
      </c>
      <c r="J134" s="13">
        <v>474.93</v>
      </c>
      <c r="K134" s="6">
        <f t="shared" si="4"/>
        <v>400</v>
      </c>
      <c r="L134" s="8" t="s">
        <v>102</v>
      </c>
      <c r="M134" s="1" t="s">
        <v>76</v>
      </c>
      <c r="N134" s="1" t="s">
        <v>135</v>
      </c>
      <c r="O134" s="4">
        <v>27841</v>
      </c>
      <c r="P134" s="1" t="s">
        <v>83</v>
      </c>
      <c r="Q134" s="1" t="s">
        <v>54</v>
      </c>
      <c r="R134" s="1" t="s">
        <v>161</v>
      </c>
      <c r="S134" s="1" t="s">
        <v>39</v>
      </c>
    </row>
    <row r="135" spans="1:19" hidden="1" x14ac:dyDescent="0.3">
      <c r="A135" s="2">
        <v>44104</v>
      </c>
      <c r="B135" s="1">
        <v>2020</v>
      </c>
      <c r="C135" s="1" t="s">
        <v>3</v>
      </c>
      <c r="D135" s="1" t="s">
        <v>15</v>
      </c>
      <c r="E135" s="1">
        <v>1</v>
      </c>
      <c r="F135" s="1" t="s">
        <v>121</v>
      </c>
      <c r="G135" s="1">
        <v>5</v>
      </c>
      <c r="H135" s="1" t="s">
        <v>199</v>
      </c>
      <c r="I135" s="5">
        <v>305250</v>
      </c>
      <c r="J135" s="13">
        <v>555</v>
      </c>
      <c r="K135" s="6">
        <f t="shared" si="4"/>
        <v>550</v>
      </c>
      <c r="L135" s="8" t="s">
        <v>103</v>
      </c>
      <c r="M135" s="1" t="s">
        <v>158</v>
      </c>
      <c r="N135" s="1" t="s">
        <v>105</v>
      </c>
      <c r="O135" s="4">
        <v>32294</v>
      </c>
      <c r="P135" s="1" t="s">
        <v>80</v>
      </c>
      <c r="Q135" s="1" t="s">
        <v>54</v>
      </c>
      <c r="R135" s="1" t="s">
        <v>56</v>
      </c>
      <c r="S135" s="1" t="s">
        <v>39</v>
      </c>
    </row>
    <row r="136" spans="1:19" hidden="1" x14ac:dyDescent="0.3">
      <c r="A136" s="2">
        <v>44104</v>
      </c>
      <c r="B136" s="1">
        <v>2020</v>
      </c>
      <c r="C136" s="1" t="s">
        <v>3</v>
      </c>
      <c r="D136" s="1" t="s">
        <v>15</v>
      </c>
      <c r="E136" s="1">
        <v>1</v>
      </c>
      <c r="F136" s="1" t="s">
        <v>121</v>
      </c>
      <c r="G136" s="1">
        <v>13</v>
      </c>
      <c r="H136" s="1" t="s">
        <v>200</v>
      </c>
      <c r="I136" s="5">
        <v>342237.49</v>
      </c>
      <c r="J136" s="13">
        <v>622.25</v>
      </c>
      <c r="K136" s="6">
        <f t="shared" si="4"/>
        <v>549.99998392928887</v>
      </c>
      <c r="L136" s="8" t="s">
        <v>110</v>
      </c>
      <c r="M136" s="1" t="s">
        <v>158</v>
      </c>
      <c r="N136" s="1" t="s">
        <v>120</v>
      </c>
      <c r="O136" s="4">
        <v>23160</v>
      </c>
      <c r="P136" s="1" t="s">
        <v>136</v>
      </c>
      <c r="Q136" s="1" t="s">
        <v>60</v>
      </c>
      <c r="R136" s="1" t="s">
        <v>56</v>
      </c>
      <c r="S136" s="1" t="s">
        <v>39</v>
      </c>
    </row>
    <row r="137" spans="1:19" hidden="1" x14ac:dyDescent="0.3">
      <c r="A137" s="2">
        <v>44104</v>
      </c>
      <c r="B137" s="1">
        <v>2020</v>
      </c>
      <c r="C137" s="1" t="s">
        <v>2</v>
      </c>
      <c r="D137" s="1" t="s">
        <v>2</v>
      </c>
      <c r="E137" s="1">
        <v>1</v>
      </c>
      <c r="F137" s="1" t="s">
        <v>73</v>
      </c>
      <c r="G137" s="1">
        <v>2</v>
      </c>
      <c r="H137" s="1" t="s">
        <v>201</v>
      </c>
      <c r="I137" s="5">
        <v>249749.84</v>
      </c>
      <c r="J137" s="13">
        <v>555</v>
      </c>
      <c r="K137" s="6">
        <f t="shared" si="4"/>
        <v>449.99971171171171</v>
      </c>
      <c r="L137" s="8" t="s">
        <v>103</v>
      </c>
      <c r="M137" s="1" t="s">
        <v>100</v>
      </c>
      <c r="N137" s="1" t="s">
        <v>139</v>
      </c>
      <c r="O137" s="4">
        <v>28126</v>
      </c>
      <c r="P137" s="1" t="s">
        <v>8</v>
      </c>
      <c r="Q137" s="1" t="s">
        <v>63</v>
      </c>
      <c r="R137" s="1" t="s">
        <v>56</v>
      </c>
      <c r="S137" s="1" t="s">
        <v>39</v>
      </c>
    </row>
    <row r="138" spans="1:19" hidden="1" x14ac:dyDescent="0.3">
      <c r="A138" s="2">
        <v>44104</v>
      </c>
      <c r="B138" s="1">
        <v>2020</v>
      </c>
      <c r="C138" s="1" t="s">
        <v>3</v>
      </c>
      <c r="D138" s="1" t="s">
        <v>14</v>
      </c>
      <c r="E138" s="1">
        <v>1</v>
      </c>
      <c r="F138" s="1" t="s">
        <v>89</v>
      </c>
      <c r="G138" s="1">
        <v>12</v>
      </c>
      <c r="H138" s="1" t="s">
        <v>201</v>
      </c>
      <c r="I138" s="5">
        <v>305855</v>
      </c>
      <c r="J138" s="13">
        <v>556.1</v>
      </c>
      <c r="K138" s="6">
        <f t="shared" si="4"/>
        <v>550</v>
      </c>
      <c r="L138" s="8" t="s">
        <v>141</v>
      </c>
      <c r="M138" s="1" t="s">
        <v>158</v>
      </c>
      <c r="N138" s="1" t="s">
        <v>70</v>
      </c>
      <c r="O138" s="4">
        <v>30824</v>
      </c>
      <c r="P138" s="1" t="s">
        <v>83</v>
      </c>
      <c r="Q138" s="1" t="s">
        <v>54</v>
      </c>
      <c r="R138" s="1" t="s">
        <v>56</v>
      </c>
      <c r="S138" s="1" t="s">
        <v>39</v>
      </c>
    </row>
    <row r="139" spans="1:19" hidden="1" x14ac:dyDescent="0.3">
      <c r="A139" s="2">
        <v>44104</v>
      </c>
      <c r="B139" s="1">
        <v>2020</v>
      </c>
      <c r="C139" s="1" t="s">
        <v>3</v>
      </c>
      <c r="D139" s="1" t="s">
        <v>14</v>
      </c>
      <c r="E139" s="1">
        <v>1</v>
      </c>
      <c r="F139" s="1" t="s">
        <v>69</v>
      </c>
      <c r="G139" s="1">
        <v>9</v>
      </c>
      <c r="H139" s="1" t="s">
        <v>199</v>
      </c>
      <c r="I139" s="16">
        <v>306515</v>
      </c>
      <c r="J139" s="13">
        <v>557.29999999999995</v>
      </c>
      <c r="K139" s="6">
        <f t="shared" si="4"/>
        <v>550</v>
      </c>
      <c r="L139" s="8" t="s">
        <v>103</v>
      </c>
      <c r="M139" s="1" t="s">
        <v>158</v>
      </c>
      <c r="N139" s="1" t="s">
        <v>120</v>
      </c>
      <c r="O139" s="4">
        <v>30020</v>
      </c>
      <c r="P139" s="1" t="s">
        <v>80</v>
      </c>
      <c r="Q139" s="1" t="s">
        <v>54</v>
      </c>
      <c r="R139" s="1" t="s">
        <v>56</v>
      </c>
      <c r="S139" s="1" t="s">
        <v>39</v>
      </c>
    </row>
    <row r="140" spans="1:19" hidden="1" x14ac:dyDescent="0.3">
      <c r="A140" s="2">
        <v>44104</v>
      </c>
      <c r="B140" s="1">
        <v>2020</v>
      </c>
      <c r="C140" s="1" t="s">
        <v>3</v>
      </c>
      <c r="D140" s="1" t="s">
        <v>14</v>
      </c>
      <c r="E140" s="1">
        <v>1</v>
      </c>
      <c r="F140" s="1" t="s">
        <v>143</v>
      </c>
      <c r="G140" s="1">
        <v>10</v>
      </c>
      <c r="H140" s="1" t="s">
        <v>200</v>
      </c>
      <c r="I140" s="5">
        <v>322261.5</v>
      </c>
      <c r="J140" s="13">
        <v>585.92999999999995</v>
      </c>
      <c r="K140" s="6">
        <f t="shared" si="4"/>
        <v>550</v>
      </c>
      <c r="L140" s="8" t="s">
        <v>103</v>
      </c>
      <c r="M140" s="1" t="s">
        <v>158</v>
      </c>
      <c r="N140" s="1" t="s">
        <v>160</v>
      </c>
      <c r="O140" s="4">
        <v>20621</v>
      </c>
      <c r="P140" s="1" t="s">
        <v>68</v>
      </c>
      <c r="Q140" s="1" t="s">
        <v>54</v>
      </c>
      <c r="R140" s="1" t="s">
        <v>56</v>
      </c>
      <c r="S140" s="1" t="s">
        <v>39</v>
      </c>
    </row>
    <row r="141" spans="1:19" hidden="1" x14ac:dyDescent="0.3">
      <c r="A141" s="2">
        <v>44104</v>
      </c>
      <c r="B141" s="1">
        <v>2020</v>
      </c>
      <c r="C141" s="1" t="s">
        <v>2</v>
      </c>
      <c r="D141" s="1" t="s">
        <v>24</v>
      </c>
      <c r="E141" s="1">
        <v>2</v>
      </c>
      <c r="F141" s="1" t="s">
        <v>69</v>
      </c>
      <c r="G141" s="1">
        <v>2</v>
      </c>
      <c r="H141" s="1" t="s">
        <v>200</v>
      </c>
      <c r="I141" s="5">
        <v>257361.51</v>
      </c>
      <c r="J141" s="13">
        <v>467.93</v>
      </c>
      <c r="K141" s="6">
        <f t="shared" si="4"/>
        <v>550.00002137071783</v>
      </c>
      <c r="L141" s="8" t="s">
        <v>103</v>
      </c>
      <c r="M141" s="1" t="s">
        <v>158</v>
      </c>
      <c r="N141" s="1" t="s">
        <v>123</v>
      </c>
      <c r="O141" s="4">
        <v>32444</v>
      </c>
      <c r="P141" s="1" t="s">
        <v>64</v>
      </c>
      <c r="Q141" s="1" t="s">
        <v>54</v>
      </c>
      <c r="R141" s="1" t="s">
        <v>56</v>
      </c>
      <c r="S141" s="1" t="s">
        <v>39</v>
      </c>
    </row>
    <row r="142" spans="1:19" hidden="1" x14ac:dyDescent="0.3">
      <c r="A142" s="2">
        <v>44104</v>
      </c>
      <c r="B142" s="1">
        <v>2020</v>
      </c>
      <c r="C142" s="1" t="s">
        <v>10</v>
      </c>
      <c r="D142" s="1" t="s">
        <v>10</v>
      </c>
      <c r="E142" s="1">
        <v>2</v>
      </c>
      <c r="F142" s="1" t="s">
        <v>69</v>
      </c>
      <c r="G142" s="1">
        <v>22</v>
      </c>
      <c r="H142" s="1" t="s">
        <v>200</v>
      </c>
      <c r="I142" s="5">
        <v>264979</v>
      </c>
      <c r="J142" s="13">
        <v>481.78</v>
      </c>
      <c r="K142" s="6">
        <f t="shared" si="4"/>
        <v>550</v>
      </c>
      <c r="L142" s="8" t="s">
        <v>103</v>
      </c>
      <c r="M142" s="1" t="s">
        <v>158</v>
      </c>
      <c r="N142" s="1" t="s">
        <v>180</v>
      </c>
      <c r="O142" s="4">
        <v>21198</v>
      </c>
      <c r="P142" s="1" t="s">
        <v>80</v>
      </c>
      <c r="Q142" s="1" t="s">
        <v>126</v>
      </c>
      <c r="R142" s="1" t="s">
        <v>56</v>
      </c>
      <c r="S142" s="1" t="s">
        <v>39</v>
      </c>
    </row>
    <row r="143" spans="1:19" hidden="1" x14ac:dyDescent="0.3">
      <c r="A143" s="2">
        <v>44104</v>
      </c>
      <c r="B143" s="1">
        <v>2020</v>
      </c>
      <c r="C143" s="1" t="s">
        <v>10</v>
      </c>
      <c r="D143" s="1" t="s">
        <v>10</v>
      </c>
      <c r="E143" s="1">
        <v>1</v>
      </c>
      <c r="F143" s="1" t="s">
        <v>143</v>
      </c>
      <c r="G143" s="1">
        <v>15</v>
      </c>
      <c r="H143" s="1" t="s">
        <v>201</v>
      </c>
      <c r="I143" s="5">
        <v>368511</v>
      </c>
      <c r="J143" s="13">
        <v>670.02</v>
      </c>
      <c r="K143" s="6">
        <f t="shared" si="4"/>
        <v>550</v>
      </c>
      <c r="L143" s="8" t="s">
        <v>110</v>
      </c>
      <c r="M143" s="1" t="s">
        <v>158</v>
      </c>
      <c r="N143" s="1" t="s">
        <v>82</v>
      </c>
      <c r="O143" s="4">
        <v>31906</v>
      </c>
      <c r="P143" s="1" t="s">
        <v>85</v>
      </c>
      <c r="Q143" s="1" t="s">
        <v>63</v>
      </c>
      <c r="R143" s="1" t="s">
        <v>56</v>
      </c>
      <c r="S143" s="1" t="s">
        <v>39</v>
      </c>
    </row>
    <row r="144" spans="1:19" hidden="1" x14ac:dyDescent="0.3">
      <c r="A144" s="2">
        <v>44104</v>
      </c>
      <c r="B144" s="1">
        <v>2020</v>
      </c>
      <c r="C144" s="1" t="s">
        <v>10</v>
      </c>
      <c r="D144" s="1" t="s">
        <v>10</v>
      </c>
      <c r="E144" s="1">
        <v>2</v>
      </c>
      <c r="F144" s="1" t="s">
        <v>49</v>
      </c>
      <c r="G144" s="1">
        <v>12</v>
      </c>
      <c r="H144" s="1" t="s">
        <v>199</v>
      </c>
      <c r="I144" s="5">
        <v>273333.5</v>
      </c>
      <c r="J144" s="13">
        <v>496.97</v>
      </c>
      <c r="K144" s="6">
        <f t="shared" si="4"/>
        <v>550</v>
      </c>
      <c r="L144" s="8" t="s">
        <v>171</v>
      </c>
      <c r="M144" s="1" t="s">
        <v>158</v>
      </c>
      <c r="N144" s="1" t="s">
        <v>109</v>
      </c>
      <c r="O144" s="4">
        <v>31859</v>
      </c>
      <c r="P144" s="1" t="s">
        <v>61</v>
      </c>
      <c r="Q144" s="1" t="s">
        <v>63</v>
      </c>
      <c r="R144" s="1" t="s">
        <v>56</v>
      </c>
      <c r="S144" s="1" t="s">
        <v>39</v>
      </c>
    </row>
    <row r="145" spans="1:19" hidden="1" x14ac:dyDescent="0.3">
      <c r="A145" s="2">
        <v>44104</v>
      </c>
      <c r="B145" s="1">
        <v>2020</v>
      </c>
      <c r="C145" s="1" t="s">
        <v>3</v>
      </c>
      <c r="D145" s="1" t="s">
        <v>14</v>
      </c>
      <c r="E145" s="1">
        <v>1</v>
      </c>
      <c r="F145" s="1" t="s">
        <v>129</v>
      </c>
      <c r="G145" s="1">
        <v>14</v>
      </c>
      <c r="H145" s="1" t="s">
        <v>200</v>
      </c>
      <c r="I145" s="5">
        <v>310480.5</v>
      </c>
      <c r="J145" s="13">
        <v>564.51</v>
      </c>
      <c r="K145" s="6">
        <f t="shared" si="4"/>
        <v>550</v>
      </c>
      <c r="L145" s="8" t="s">
        <v>103</v>
      </c>
      <c r="M145" s="1" t="s">
        <v>158</v>
      </c>
      <c r="N145" s="1" t="s">
        <v>70</v>
      </c>
      <c r="O145" s="4">
        <v>32653</v>
      </c>
      <c r="P145" s="1" t="s">
        <v>179</v>
      </c>
      <c r="Q145" s="1" t="s">
        <v>54</v>
      </c>
      <c r="R145" s="1" t="s">
        <v>56</v>
      </c>
      <c r="S145" s="1" t="s">
        <v>39</v>
      </c>
    </row>
    <row r="146" spans="1:19" hidden="1" x14ac:dyDescent="0.3">
      <c r="A146" s="2">
        <v>44104</v>
      </c>
      <c r="B146" s="1">
        <v>2020</v>
      </c>
      <c r="C146" s="1" t="s">
        <v>3</v>
      </c>
      <c r="D146" s="1" t="s">
        <v>14</v>
      </c>
      <c r="E146" s="1">
        <v>2</v>
      </c>
      <c r="F146" s="1" t="s">
        <v>49</v>
      </c>
      <c r="G146" s="1">
        <v>13</v>
      </c>
      <c r="H146" s="1" t="s">
        <v>201</v>
      </c>
      <c r="I146" s="5">
        <v>270451.5</v>
      </c>
      <c r="J146" s="13">
        <v>491.73</v>
      </c>
      <c r="K146" s="6">
        <f t="shared" si="4"/>
        <v>550</v>
      </c>
      <c r="L146" s="8" t="s">
        <v>103</v>
      </c>
      <c r="M146" s="1" t="s">
        <v>158</v>
      </c>
      <c r="N146" s="1" t="s">
        <v>67</v>
      </c>
      <c r="O146" s="4">
        <v>32936</v>
      </c>
      <c r="P146" s="1" t="s">
        <v>80</v>
      </c>
      <c r="Q146" s="1" t="s">
        <v>54</v>
      </c>
      <c r="R146" s="1" t="s">
        <v>56</v>
      </c>
      <c r="S146" s="1" t="s">
        <v>39</v>
      </c>
    </row>
    <row r="147" spans="1:19" hidden="1" x14ac:dyDescent="0.3">
      <c r="A147" s="2">
        <v>44104</v>
      </c>
      <c r="B147" s="1">
        <v>2020</v>
      </c>
      <c r="C147" s="1" t="s">
        <v>27</v>
      </c>
      <c r="D147" s="1" t="s">
        <v>26</v>
      </c>
      <c r="E147" s="1">
        <v>1</v>
      </c>
      <c r="F147" s="1" t="s">
        <v>129</v>
      </c>
      <c r="G147" s="1">
        <v>21</v>
      </c>
      <c r="H147" s="1" t="s">
        <v>200</v>
      </c>
      <c r="I147" s="5">
        <v>335159</v>
      </c>
      <c r="J147" s="13">
        <v>609.38</v>
      </c>
      <c r="K147" s="6">
        <f t="shared" si="4"/>
        <v>550</v>
      </c>
      <c r="L147" s="8" t="s">
        <v>103</v>
      </c>
      <c r="M147" s="1" t="s">
        <v>158</v>
      </c>
      <c r="N147" s="1" t="s">
        <v>70</v>
      </c>
      <c r="O147" s="4">
        <v>20974</v>
      </c>
      <c r="P147" s="1" t="s">
        <v>68</v>
      </c>
      <c r="Q147" s="1" t="s">
        <v>54</v>
      </c>
      <c r="R147" s="1" t="s">
        <v>56</v>
      </c>
      <c r="S147" s="1" t="s">
        <v>39</v>
      </c>
    </row>
    <row r="148" spans="1:19" hidden="1" x14ac:dyDescent="0.3">
      <c r="A148" s="2">
        <v>44104</v>
      </c>
      <c r="B148" s="1">
        <v>2020</v>
      </c>
      <c r="C148" s="1" t="s">
        <v>10</v>
      </c>
      <c r="D148" s="1" t="s">
        <v>10</v>
      </c>
      <c r="E148" s="1">
        <v>2</v>
      </c>
      <c r="F148" s="1" t="s">
        <v>58</v>
      </c>
      <c r="G148" s="1">
        <v>4</v>
      </c>
      <c r="H148" s="1" t="s">
        <v>200</v>
      </c>
      <c r="I148" s="5">
        <v>263026.52</v>
      </c>
      <c r="J148" s="13">
        <v>478.23</v>
      </c>
      <c r="K148" s="6">
        <f t="shared" si="4"/>
        <v>550.00004182088117</v>
      </c>
      <c r="L148" s="8" t="s">
        <v>110</v>
      </c>
      <c r="M148" s="1" t="s">
        <v>158</v>
      </c>
      <c r="N148" s="1" t="s">
        <v>70</v>
      </c>
      <c r="O148" s="4">
        <v>25963</v>
      </c>
      <c r="P148" s="1" t="s">
        <v>136</v>
      </c>
      <c r="Q148" s="1" t="s">
        <v>63</v>
      </c>
      <c r="R148" s="1" t="s">
        <v>137</v>
      </c>
      <c r="S148" s="1" t="s">
        <v>39</v>
      </c>
    </row>
    <row r="149" spans="1:19" hidden="1" x14ac:dyDescent="0.3">
      <c r="A149" s="2">
        <v>44104</v>
      </c>
      <c r="B149" s="1">
        <v>2020</v>
      </c>
      <c r="C149" s="1" t="s">
        <v>2</v>
      </c>
      <c r="D149" s="1" t="s">
        <v>2</v>
      </c>
      <c r="E149" s="3">
        <v>1</v>
      </c>
      <c r="F149" s="3" t="s">
        <v>71</v>
      </c>
      <c r="G149" s="1">
        <v>8</v>
      </c>
      <c r="H149" s="1" t="s">
        <v>201</v>
      </c>
      <c r="I149" s="5">
        <v>310436.51</v>
      </c>
      <c r="J149" s="13">
        <v>564.42999999999995</v>
      </c>
      <c r="K149" s="6">
        <f t="shared" si="4"/>
        <v>550.00001771698885</v>
      </c>
      <c r="L149" s="8" t="s">
        <v>103</v>
      </c>
      <c r="M149" s="1" t="s">
        <v>158</v>
      </c>
      <c r="N149" s="1" t="s">
        <v>109</v>
      </c>
      <c r="O149" s="4">
        <v>29706</v>
      </c>
      <c r="P149" s="1" t="s">
        <v>80</v>
      </c>
      <c r="Q149" s="1" t="s">
        <v>63</v>
      </c>
      <c r="R149" s="1" t="s">
        <v>56</v>
      </c>
      <c r="S149" s="1" t="s">
        <v>39</v>
      </c>
    </row>
    <row r="150" spans="1:19" hidden="1" x14ac:dyDescent="0.3">
      <c r="A150" s="2">
        <v>44104</v>
      </c>
      <c r="B150" s="1">
        <v>2020</v>
      </c>
      <c r="C150" s="1" t="s">
        <v>10</v>
      </c>
      <c r="D150" s="1" t="s">
        <v>10</v>
      </c>
      <c r="E150" s="1">
        <v>2</v>
      </c>
      <c r="F150" s="1" t="s">
        <v>146</v>
      </c>
      <c r="G150" s="1">
        <v>14</v>
      </c>
      <c r="H150" s="1" t="s">
        <v>201</v>
      </c>
      <c r="I150" s="5">
        <v>260920</v>
      </c>
      <c r="J150" s="13">
        <v>474.4</v>
      </c>
      <c r="K150" s="6">
        <f t="shared" si="4"/>
        <v>550</v>
      </c>
      <c r="L150" s="8" t="s">
        <v>141</v>
      </c>
      <c r="M150" s="1" t="s">
        <v>158</v>
      </c>
      <c r="N150" s="1" t="s">
        <v>51</v>
      </c>
      <c r="O150" s="4">
        <v>31077</v>
      </c>
      <c r="P150" s="1" t="s">
        <v>83</v>
      </c>
      <c r="Q150" s="1" t="s">
        <v>54</v>
      </c>
      <c r="R150" s="1" t="s">
        <v>56</v>
      </c>
      <c r="S150" s="1" t="s">
        <v>39</v>
      </c>
    </row>
    <row r="151" spans="1:19" hidden="1" x14ac:dyDescent="0.3">
      <c r="A151" s="2">
        <v>44104</v>
      </c>
      <c r="B151" s="1">
        <v>2020</v>
      </c>
      <c r="C151" s="1" t="s">
        <v>10</v>
      </c>
      <c r="D151" s="1" t="s">
        <v>10</v>
      </c>
      <c r="E151" s="1">
        <v>2</v>
      </c>
      <c r="F151" s="1" t="s">
        <v>146</v>
      </c>
      <c r="G151" s="1">
        <v>4</v>
      </c>
      <c r="H151" s="1" t="s">
        <v>201</v>
      </c>
      <c r="I151" s="5">
        <v>253253</v>
      </c>
      <c r="J151" s="13">
        <v>460.46</v>
      </c>
      <c r="K151" s="6">
        <f t="shared" si="4"/>
        <v>550</v>
      </c>
      <c r="L151" s="8" t="s">
        <v>110</v>
      </c>
      <c r="M151" s="1" t="s">
        <v>158</v>
      </c>
      <c r="N151" s="1" t="s">
        <v>160</v>
      </c>
      <c r="O151" s="4">
        <v>22156</v>
      </c>
      <c r="P151" s="1" t="s">
        <v>68</v>
      </c>
      <c r="Q151" s="1" t="s">
        <v>54</v>
      </c>
      <c r="R151" s="1" t="s">
        <v>56</v>
      </c>
      <c r="S151" s="1" t="s">
        <v>39</v>
      </c>
    </row>
    <row r="152" spans="1:19" hidden="1" x14ac:dyDescent="0.3">
      <c r="A152" s="2">
        <v>44104</v>
      </c>
      <c r="B152" s="1">
        <v>2020</v>
      </c>
      <c r="C152" s="1" t="s">
        <v>2</v>
      </c>
      <c r="D152" s="1" t="s">
        <v>2</v>
      </c>
      <c r="E152" s="1">
        <v>1</v>
      </c>
      <c r="F152" s="1" t="s">
        <v>93</v>
      </c>
      <c r="G152" s="1">
        <v>2</v>
      </c>
      <c r="H152" s="1" t="s">
        <v>199</v>
      </c>
      <c r="I152" s="5">
        <v>315331.51</v>
      </c>
      <c r="J152" s="13">
        <v>573.33000000000004</v>
      </c>
      <c r="K152" s="6">
        <f t="shared" si="4"/>
        <v>550.00001744196186</v>
      </c>
      <c r="L152" s="8" t="s">
        <v>103</v>
      </c>
      <c r="M152" s="1" t="s">
        <v>158</v>
      </c>
      <c r="N152" s="1" t="s">
        <v>105</v>
      </c>
      <c r="O152" s="4">
        <v>20982</v>
      </c>
      <c r="P152" s="1" t="s">
        <v>125</v>
      </c>
      <c r="Q152" s="1" t="s">
        <v>60</v>
      </c>
      <c r="R152" s="1" t="s">
        <v>56</v>
      </c>
      <c r="S152" s="1" t="s">
        <v>39</v>
      </c>
    </row>
    <row r="153" spans="1:19" hidden="1" x14ac:dyDescent="0.3">
      <c r="A153" s="2">
        <v>44104</v>
      </c>
      <c r="B153" s="1">
        <v>2020</v>
      </c>
      <c r="C153" s="1" t="s">
        <v>2</v>
      </c>
      <c r="D153" s="1" t="s">
        <v>2</v>
      </c>
      <c r="E153" s="1">
        <v>2</v>
      </c>
      <c r="F153" s="1" t="s">
        <v>88</v>
      </c>
      <c r="G153" s="1">
        <v>13</v>
      </c>
      <c r="H153" s="1" t="s">
        <v>201</v>
      </c>
      <c r="I153" s="5">
        <v>253935</v>
      </c>
      <c r="J153" s="13">
        <v>461.7</v>
      </c>
      <c r="K153" s="6">
        <f t="shared" si="4"/>
        <v>550</v>
      </c>
      <c r="L153" s="8" t="s">
        <v>103</v>
      </c>
      <c r="M153" s="1" t="s">
        <v>158</v>
      </c>
      <c r="N153" s="1" t="s">
        <v>70</v>
      </c>
      <c r="O153" s="4">
        <v>31345</v>
      </c>
      <c r="P153" s="1" t="s">
        <v>61</v>
      </c>
      <c r="Q153" s="1" t="s">
        <v>54</v>
      </c>
      <c r="R153" s="1" t="s">
        <v>56</v>
      </c>
      <c r="S153" s="1" t="s">
        <v>39</v>
      </c>
    </row>
    <row r="154" spans="1:19" hidden="1" x14ac:dyDescent="0.3">
      <c r="A154" s="2">
        <v>44104</v>
      </c>
      <c r="B154" s="1">
        <v>2020</v>
      </c>
      <c r="C154" s="1" t="s">
        <v>2</v>
      </c>
      <c r="D154" s="1" t="s">
        <v>19</v>
      </c>
      <c r="E154" s="1">
        <v>2</v>
      </c>
      <c r="F154" s="1" t="s">
        <v>88</v>
      </c>
      <c r="G154" s="1">
        <v>6</v>
      </c>
      <c r="H154" s="1" t="s">
        <v>201</v>
      </c>
      <c r="I154" s="5">
        <v>273487.51</v>
      </c>
      <c r="J154" s="13">
        <v>497.25</v>
      </c>
      <c r="K154" s="6">
        <f t="shared" si="4"/>
        <v>550.00002011060838</v>
      </c>
      <c r="L154" s="8" t="s">
        <v>103</v>
      </c>
      <c r="M154" s="1" t="s">
        <v>158</v>
      </c>
      <c r="N154" s="1" t="s">
        <v>178</v>
      </c>
      <c r="O154" s="4">
        <v>32304</v>
      </c>
      <c r="P154" s="1" t="s">
        <v>53</v>
      </c>
      <c r="Q154" s="1" t="s">
        <v>54</v>
      </c>
      <c r="R154" s="1" t="s">
        <v>56</v>
      </c>
      <c r="S154" s="1" t="s">
        <v>39</v>
      </c>
    </row>
    <row r="155" spans="1:19" hidden="1" x14ac:dyDescent="0.3">
      <c r="A155" s="2">
        <v>44104</v>
      </c>
      <c r="B155" s="1">
        <v>2020</v>
      </c>
      <c r="C155" s="1" t="s">
        <v>10</v>
      </c>
      <c r="D155" s="1" t="s">
        <v>10</v>
      </c>
      <c r="E155" s="1">
        <v>2</v>
      </c>
      <c r="F155" s="1" t="s">
        <v>62</v>
      </c>
      <c r="G155" s="1">
        <v>12</v>
      </c>
      <c r="H155" s="1" t="s">
        <v>199</v>
      </c>
      <c r="I155" s="5">
        <v>252983.53</v>
      </c>
      <c r="J155" s="13">
        <v>459.97</v>
      </c>
      <c r="K155" s="6">
        <f t="shared" si="4"/>
        <v>550.00006522164483</v>
      </c>
      <c r="L155" s="8" t="s">
        <v>141</v>
      </c>
      <c r="M155" s="1" t="s">
        <v>158</v>
      </c>
      <c r="N155" s="1" t="s">
        <v>120</v>
      </c>
      <c r="O155" s="4">
        <v>32405</v>
      </c>
      <c r="P155" s="1" t="s">
        <v>61</v>
      </c>
      <c r="Q155" s="1" t="s">
        <v>63</v>
      </c>
      <c r="R155" s="1" t="s">
        <v>56</v>
      </c>
      <c r="S155" s="1" t="s">
        <v>39</v>
      </c>
    </row>
    <row r="156" spans="1:19" hidden="1" x14ac:dyDescent="0.3">
      <c r="A156" s="2">
        <v>44104</v>
      </c>
      <c r="B156" s="1">
        <v>2020</v>
      </c>
      <c r="C156" s="1" t="s">
        <v>2</v>
      </c>
      <c r="D156" s="1" t="s">
        <v>2</v>
      </c>
      <c r="E156" s="1">
        <v>1</v>
      </c>
      <c r="F156" s="1" t="s">
        <v>93</v>
      </c>
      <c r="G156" s="1">
        <v>25</v>
      </c>
      <c r="H156" s="1" t="s">
        <v>200</v>
      </c>
      <c r="I156" s="5">
        <v>319561</v>
      </c>
      <c r="J156" s="13">
        <v>581.02</v>
      </c>
      <c r="K156" s="6">
        <f t="shared" ref="K156:K187" si="5">I156/J156</f>
        <v>550</v>
      </c>
      <c r="L156" s="8" t="s">
        <v>110</v>
      </c>
      <c r="M156" s="1" t="s">
        <v>158</v>
      </c>
      <c r="N156" s="1" t="s">
        <v>131</v>
      </c>
      <c r="O156" s="4">
        <v>20621</v>
      </c>
      <c r="P156" s="1" t="s">
        <v>83</v>
      </c>
      <c r="Q156" s="1" t="s">
        <v>54</v>
      </c>
      <c r="R156" s="1" t="s">
        <v>161</v>
      </c>
      <c r="S156" s="1" t="s">
        <v>39</v>
      </c>
    </row>
    <row r="157" spans="1:19" hidden="1" x14ac:dyDescent="0.3">
      <c r="A157" s="2">
        <v>44104</v>
      </c>
      <c r="B157" s="1">
        <v>2020</v>
      </c>
      <c r="C157" s="1" t="s">
        <v>2</v>
      </c>
      <c r="D157" s="1" t="s">
        <v>2</v>
      </c>
      <c r="E157" s="1">
        <v>1</v>
      </c>
      <c r="F157" s="1" t="s">
        <v>93</v>
      </c>
      <c r="G157" s="1">
        <v>26</v>
      </c>
      <c r="H157" s="1" t="s">
        <v>200</v>
      </c>
      <c r="I157" s="5">
        <v>383597.51</v>
      </c>
      <c r="J157" s="13">
        <v>697.45</v>
      </c>
      <c r="K157" s="6">
        <f t="shared" si="5"/>
        <v>550.00001433794534</v>
      </c>
      <c r="L157" s="8" t="s">
        <v>103</v>
      </c>
      <c r="M157" s="1" t="s">
        <v>158</v>
      </c>
      <c r="N157" s="1" t="s">
        <v>86</v>
      </c>
      <c r="O157" s="4">
        <v>27841</v>
      </c>
      <c r="P157" s="1" t="s">
        <v>80</v>
      </c>
      <c r="Q157" s="1" t="s">
        <v>54</v>
      </c>
      <c r="R157" s="1" t="s">
        <v>56</v>
      </c>
      <c r="S157" s="1" t="s">
        <v>39</v>
      </c>
    </row>
    <row r="158" spans="1:19" hidden="1" x14ac:dyDescent="0.3">
      <c r="A158" s="2">
        <v>44104</v>
      </c>
      <c r="B158" s="1">
        <v>2020</v>
      </c>
      <c r="C158" s="1" t="s">
        <v>27</v>
      </c>
      <c r="D158" s="1" t="s">
        <v>26</v>
      </c>
      <c r="E158" s="1">
        <v>1</v>
      </c>
      <c r="F158" s="1" t="s">
        <v>62</v>
      </c>
      <c r="G158" s="1">
        <v>24</v>
      </c>
      <c r="H158" s="1" t="s">
        <v>199</v>
      </c>
      <c r="I158" s="5">
        <v>317630.53000000003</v>
      </c>
      <c r="J158" s="13">
        <v>577.51</v>
      </c>
      <c r="K158" s="6">
        <f t="shared" si="5"/>
        <v>550.00005194715254</v>
      </c>
      <c r="L158" s="8" t="s">
        <v>141</v>
      </c>
      <c r="M158" s="1" t="s">
        <v>158</v>
      </c>
      <c r="N158" s="1" t="s">
        <v>74</v>
      </c>
      <c r="O158" s="4">
        <v>29577</v>
      </c>
      <c r="P158" s="1" t="s">
        <v>80</v>
      </c>
      <c r="Q158" s="1" t="s">
        <v>54</v>
      </c>
      <c r="R158" s="1" t="s">
        <v>56</v>
      </c>
      <c r="S158" s="1" t="s">
        <v>39</v>
      </c>
    </row>
    <row r="159" spans="1:19" hidden="1" x14ac:dyDescent="0.3">
      <c r="A159" s="2">
        <v>44104</v>
      </c>
      <c r="B159" s="1">
        <v>2020</v>
      </c>
      <c r="C159" s="1" t="s">
        <v>2</v>
      </c>
      <c r="D159" s="1" t="s">
        <v>2</v>
      </c>
      <c r="E159" s="1">
        <v>1</v>
      </c>
      <c r="F159" s="1" t="s">
        <v>111</v>
      </c>
      <c r="G159" s="1">
        <v>2</v>
      </c>
      <c r="H159" s="1" t="s">
        <v>199</v>
      </c>
      <c r="I159" s="5">
        <v>334037</v>
      </c>
      <c r="J159" s="13">
        <v>607.34</v>
      </c>
      <c r="K159" s="6">
        <f t="shared" si="5"/>
        <v>550</v>
      </c>
      <c r="L159" s="8" t="s">
        <v>103</v>
      </c>
      <c r="M159" s="1" t="s">
        <v>158</v>
      </c>
      <c r="N159" s="1" t="s">
        <v>120</v>
      </c>
      <c r="O159" s="4">
        <v>28931</v>
      </c>
      <c r="P159" s="1" t="s">
        <v>83</v>
      </c>
      <c r="Q159" s="1" t="s">
        <v>54</v>
      </c>
      <c r="R159" s="1" t="s">
        <v>56</v>
      </c>
      <c r="S159" s="1" t="s">
        <v>39</v>
      </c>
    </row>
    <row r="160" spans="1:19" hidden="1" x14ac:dyDescent="0.3">
      <c r="A160" s="2">
        <v>44104</v>
      </c>
      <c r="B160" s="1">
        <v>2020</v>
      </c>
      <c r="C160" s="1" t="s">
        <v>10</v>
      </c>
      <c r="D160" s="1" t="s">
        <v>10</v>
      </c>
      <c r="E160" s="1">
        <v>1</v>
      </c>
      <c r="F160" s="1" t="s">
        <v>111</v>
      </c>
      <c r="G160" s="1">
        <v>4</v>
      </c>
      <c r="H160" s="1" t="s">
        <v>200</v>
      </c>
      <c r="I160" s="5">
        <v>334037</v>
      </c>
      <c r="J160" s="13">
        <v>607.34</v>
      </c>
      <c r="K160" s="6">
        <f t="shared" si="5"/>
        <v>550</v>
      </c>
      <c r="L160" s="8" t="s">
        <v>141</v>
      </c>
      <c r="M160" s="1" t="s">
        <v>158</v>
      </c>
      <c r="N160" s="1" t="s">
        <v>86</v>
      </c>
      <c r="O160" s="4">
        <v>23016</v>
      </c>
      <c r="P160" s="1" t="s">
        <v>64</v>
      </c>
      <c r="Q160" s="1" t="s">
        <v>60</v>
      </c>
      <c r="R160" s="1" t="s">
        <v>56</v>
      </c>
      <c r="S160" s="1" t="s">
        <v>39</v>
      </c>
    </row>
    <row r="161" spans="1:19" hidden="1" x14ac:dyDescent="0.3">
      <c r="A161" s="2">
        <v>44104</v>
      </c>
      <c r="B161" s="1">
        <v>2020</v>
      </c>
      <c r="C161" s="1" t="s">
        <v>29</v>
      </c>
      <c r="D161" s="1" t="s">
        <v>28</v>
      </c>
      <c r="E161" s="1">
        <v>2</v>
      </c>
      <c r="F161" s="1" t="s">
        <v>62</v>
      </c>
      <c r="G161" s="1">
        <v>13</v>
      </c>
      <c r="H161" s="1" t="s">
        <v>199</v>
      </c>
      <c r="I161" s="5">
        <v>252785.5</v>
      </c>
      <c r="J161" s="13">
        <v>459.61</v>
      </c>
      <c r="K161" s="6">
        <f t="shared" si="5"/>
        <v>550</v>
      </c>
      <c r="L161" s="8" t="s">
        <v>103</v>
      </c>
      <c r="M161" s="1" t="s">
        <v>158</v>
      </c>
      <c r="N161" s="1" t="s">
        <v>120</v>
      </c>
      <c r="O161" s="4">
        <v>29154</v>
      </c>
      <c r="P161" s="1" t="s">
        <v>80</v>
      </c>
      <c r="Q161" s="1" t="s">
        <v>54</v>
      </c>
      <c r="R161" s="1" t="s">
        <v>56</v>
      </c>
      <c r="S161" s="1" t="s">
        <v>39</v>
      </c>
    </row>
    <row r="162" spans="1:19" hidden="1" x14ac:dyDescent="0.3">
      <c r="A162" s="2">
        <v>44104</v>
      </c>
      <c r="B162" s="1">
        <v>2020</v>
      </c>
      <c r="C162" s="1" t="s">
        <v>30</v>
      </c>
      <c r="D162" s="1" t="s">
        <v>9</v>
      </c>
      <c r="E162" s="1">
        <v>1</v>
      </c>
      <c r="F162" s="1" t="s">
        <v>127</v>
      </c>
      <c r="G162" s="1">
        <v>18</v>
      </c>
      <c r="H162" s="1" t="s">
        <v>200</v>
      </c>
      <c r="I162" s="5">
        <v>307934</v>
      </c>
      <c r="J162" s="13">
        <v>559.88</v>
      </c>
      <c r="K162" s="6">
        <f t="shared" si="5"/>
        <v>550</v>
      </c>
      <c r="L162" s="8" t="s">
        <v>103</v>
      </c>
      <c r="M162" s="1" t="s">
        <v>158</v>
      </c>
      <c r="N162" s="1" t="s">
        <v>51</v>
      </c>
      <c r="O162" s="4">
        <v>29651</v>
      </c>
      <c r="P162" s="1" t="s">
        <v>80</v>
      </c>
      <c r="Q162" s="1" t="s">
        <v>54</v>
      </c>
      <c r="R162" s="1" t="s">
        <v>56</v>
      </c>
      <c r="S162" s="1" t="s">
        <v>39</v>
      </c>
    </row>
    <row r="163" spans="1:19" hidden="1" x14ac:dyDescent="0.3">
      <c r="A163" s="2">
        <v>44073</v>
      </c>
      <c r="B163" s="1">
        <v>2020</v>
      </c>
      <c r="C163" s="1" t="s">
        <v>3</v>
      </c>
      <c r="D163" s="1" t="s">
        <v>33</v>
      </c>
      <c r="E163" s="1">
        <v>1</v>
      </c>
      <c r="F163" s="1" t="s">
        <v>89</v>
      </c>
      <c r="G163" s="1">
        <v>19</v>
      </c>
      <c r="H163" s="1" t="s">
        <v>199</v>
      </c>
      <c r="I163" s="5">
        <v>299364</v>
      </c>
      <c r="J163" s="13">
        <v>575.70000000000005</v>
      </c>
      <c r="K163" s="6">
        <f t="shared" si="5"/>
        <v>520</v>
      </c>
      <c r="L163" s="8" t="s">
        <v>141</v>
      </c>
      <c r="M163" s="1" t="s">
        <v>158</v>
      </c>
      <c r="N163" s="1" t="s">
        <v>159</v>
      </c>
      <c r="O163" s="4">
        <v>30918</v>
      </c>
      <c r="P163" s="1" t="s">
        <v>68</v>
      </c>
      <c r="Q163" s="1" t="s">
        <v>54</v>
      </c>
      <c r="R163" s="1" t="s">
        <v>56</v>
      </c>
      <c r="S163" s="1" t="s">
        <v>39</v>
      </c>
    </row>
    <row r="164" spans="1:19" hidden="1" x14ac:dyDescent="0.3">
      <c r="A164" s="2">
        <v>44073</v>
      </c>
      <c r="B164" s="1">
        <v>2020</v>
      </c>
      <c r="C164" s="1" t="s">
        <v>3</v>
      </c>
      <c r="D164" s="1" t="s">
        <v>14</v>
      </c>
      <c r="E164" s="1">
        <v>1</v>
      </c>
      <c r="F164" s="1" t="s">
        <v>89</v>
      </c>
      <c r="G164" s="1">
        <v>20</v>
      </c>
      <c r="H164" s="1" t="s">
        <v>200</v>
      </c>
      <c r="I164" s="5">
        <v>299317.21999999997</v>
      </c>
      <c r="J164" s="13">
        <v>575.61</v>
      </c>
      <c r="K164" s="6">
        <f t="shared" si="5"/>
        <v>520.00003474574794</v>
      </c>
      <c r="L164" s="8" t="s">
        <v>141</v>
      </c>
      <c r="M164" s="1" t="s">
        <v>158</v>
      </c>
      <c r="N164" s="1" t="s">
        <v>135</v>
      </c>
      <c r="O164" s="4">
        <v>29746</v>
      </c>
      <c r="P164" s="1" t="s">
        <v>83</v>
      </c>
      <c r="Q164" s="1" t="s">
        <v>54</v>
      </c>
      <c r="R164" s="1" t="s">
        <v>161</v>
      </c>
      <c r="S164" s="1" t="s">
        <v>39</v>
      </c>
    </row>
    <row r="165" spans="1:19" hidden="1" x14ac:dyDescent="0.3">
      <c r="A165" s="2">
        <v>44073</v>
      </c>
      <c r="B165" s="1">
        <v>2020</v>
      </c>
      <c r="C165" s="1" t="s">
        <v>3</v>
      </c>
      <c r="D165" s="1" t="s">
        <v>15</v>
      </c>
      <c r="E165" s="1">
        <v>1</v>
      </c>
      <c r="F165" s="1" t="s">
        <v>89</v>
      </c>
      <c r="G165" s="1">
        <v>24</v>
      </c>
      <c r="H165" s="1" t="s">
        <v>201</v>
      </c>
      <c r="I165" s="5">
        <v>289395.59999999998</v>
      </c>
      <c r="J165" s="13">
        <v>556.53</v>
      </c>
      <c r="K165" s="6">
        <f t="shared" si="5"/>
        <v>520</v>
      </c>
      <c r="L165" s="8" t="s">
        <v>110</v>
      </c>
      <c r="M165" s="1" t="s">
        <v>158</v>
      </c>
      <c r="N165" s="1" t="s">
        <v>105</v>
      </c>
      <c r="O165" s="4">
        <v>30306</v>
      </c>
      <c r="P165" s="1" t="s">
        <v>53</v>
      </c>
      <c r="Q165" s="1" t="s">
        <v>60</v>
      </c>
      <c r="R165" s="1" t="s">
        <v>56</v>
      </c>
      <c r="S165" s="1" t="s">
        <v>39</v>
      </c>
    </row>
    <row r="166" spans="1:19" hidden="1" x14ac:dyDescent="0.3">
      <c r="A166" s="2">
        <v>44073</v>
      </c>
      <c r="B166" s="1">
        <v>2020</v>
      </c>
      <c r="C166" s="1" t="s">
        <v>3</v>
      </c>
      <c r="D166" s="1" t="s">
        <v>15</v>
      </c>
      <c r="E166" s="1">
        <v>1</v>
      </c>
      <c r="F166" s="1" t="s">
        <v>69</v>
      </c>
      <c r="G166" s="1">
        <v>30</v>
      </c>
      <c r="H166" s="1" t="s">
        <v>200</v>
      </c>
      <c r="I166" s="5">
        <v>291085.59999999998</v>
      </c>
      <c r="J166" s="13">
        <v>559.78</v>
      </c>
      <c r="K166" s="6">
        <f t="shared" si="5"/>
        <v>520</v>
      </c>
      <c r="L166" s="8" t="s">
        <v>110</v>
      </c>
      <c r="M166" s="1" t="s">
        <v>158</v>
      </c>
      <c r="N166" s="1" t="s">
        <v>131</v>
      </c>
      <c r="O166" s="4">
        <v>37504</v>
      </c>
      <c r="P166" s="1" t="s">
        <v>83</v>
      </c>
      <c r="Q166" s="1" t="s">
        <v>63</v>
      </c>
      <c r="R166" s="1" t="s">
        <v>56</v>
      </c>
      <c r="S166" s="1" t="s">
        <v>39</v>
      </c>
    </row>
    <row r="167" spans="1:19" hidden="1" x14ac:dyDescent="0.3">
      <c r="A167" s="2">
        <v>44073</v>
      </c>
      <c r="B167" s="1">
        <v>2020</v>
      </c>
      <c r="C167" s="1" t="s">
        <v>3</v>
      </c>
      <c r="D167" s="1" t="s">
        <v>14</v>
      </c>
      <c r="E167" s="1">
        <v>1</v>
      </c>
      <c r="F167" s="1" t="s">
        <v>69</v>
      </c>
      <c r="G167" s="1">
        <v>32</v>
      </c>
      <c r="H167" s="1" t="s">
        <v>199</v>
      </c>
      <c r="I167" s="5">
        <v>312291.20000000001</v>
      </c>
      <c r="J167" s="13">
        <v>600.55999999999995</v>
      </c>
      <c r="K167" s="6">
        <f t="shared" si="5"/>
        <v>520.00000000000011</v>
      </c>
      <c r="L167" s="8" t="s">
        <v>103</v>
      </c>
      <c r="M167" s="1" t="s">
        <v>158</v>
      </c>
      <c r="N167" s="1" t="s">
        <v>70</v>
      </c>
      <c r="O167" s="4">
        <v>30213</v>
      </c>
      <c r="P167" s="1" t="s">
        <v>61</v>
      </c>
      <c r="Q167" s="1" t="s">
        <v>54</v>
      </c>
      <c r="R167" s="1" t="s">
        <v>56</v>
      </c>
      <c r="S167" s="1" t="s">
        <v>39</v>
      </c>
    </row>
    <row r="168" spans="1:19" hidden="1" x14ac:dyDescent="0.3">
      <c r="A168" s="2">
        <v>44073</v>
      </c>
      <c r="B168" s="1">
        <v>2020</v>
      </c>
      <c r="C168" s="1" t="s">
        <v>3</v>
      </c>
      <c r="D168" s="1" t="s">
        <v>14</v>
      </c>
      <c r="E168" s="1">
        <v>1</v>
      </c>
      <c r="F168" s="1" t="s">
        <v>49</v>
      </c>
      <c r="G168" s="1">
        <v>1</v>
      </c>
      <c r="H168" s="1" t="s">
        <v>200</v>
      </c>
      <c r="I168" s="5">
        <v>603205.17000000004</v>
      </c>
      <c r="J168" s="14">
        <v>1160.01</v>
      </c>
      <c r="K168" s="6">
        <f t="shared" si="5"/>
        <v>519.99997413815402</v>
      </c>
      <c r="L168" s="8" t="s">
        <v>141</v>
      </c>
      <c r="M168" s="1" t="s">
        <v>158</v>
      </c>
      <c r="N168" s="1" t="s">
        <v>70</v>
      </c>
      <c r="O168" s="4">
        <v>28511</v>
      </c>
      <c r="P168" s="1" t="s">
        <v>96</v>
      </c>
      <c r="Q168" s="1" t="s">
        <v>54</v>
      </c>
      <c r="R168" s="1" t="s">
        <v>56</v>
      </c>
      <c r="S168" s="1" t="s">
        <v>39</v>
      </c>
    </row>
    <row r="169" spans="1:19" hidden="1" x14ac:dyDescent="0.3">
      <c r="A169" s="2">
        <v>44073</v>
      </c>
      <c r="B169" s="1">
        <v>2020</v>
      </c>
      <c r="C169" s="1" t="s">
        <v>2</v>
      </c>
      <c r="D169" s="1" t="s">
        <v>2</v>
      </c>
      <c r="E169" s="1">
        <v>1</v>
      </c>
      <c r="F169" s="1" t="s">
        <v>49</v>
      </c>
      <c r="G169" s="1">
        <v>5</v>
      </c>
      <c r="H169" s="1" t="s">
        <v>200</v>
      </c>
      <c r="I169" s="5">
        <v>292994</v>
      </c>
      <c r="J169" s="13">
        <v>563.45000000000005</v>
      </c>
      <c r="K169" s="6">
        <f t="shared" si="5"/>
        <v>520</v>
      </c>
      <c r="L169" s="8" t="s">
        <v>110</v>
      </c>
      <c r="M169" s="1" t="s">
        <v>158</v>
      </c>
      <c r="N169" s="1" t="s">
        <v>169</v>
      </c>
      <c r="O169" s="4">
        <v>28331</v>
      </c>
      <c r="P169" s="1" t="s">
        <v>85</v>
      </c>
      <c r="Q169" s="1" t="s">
        <v>54</v>
      </c>
      <c r="R169" s="1" t="s">
        <v>56</v>
      </c>
      <c r="S169" s="1" t="s">
        <v>39</v>
      </c>
    </row>
    <row r="170" spans="1:19" hidden="1" x14ac:dyDescent="0.3">
      <c r="A170" s="2">
        <v>44073</v>
      </c>
      <c r="B170" s="1">
        <v>2020</v>
      </c>
      <c r="C170" s="1" t="s">
        <v>2</v>
      </c>
      <c r="D170" s="1" t="s">
        <v>2</v>
      </c>
      <c r="E170" s="1">
        <v>1</v>
      </c>
      <c r="F170" s="1" t="s">
        <v>49</v>
      </c>
      <c r="G170" s="1">
        <v>6</v>
      </c>
      <c r="H170" s="1" t="s">
        <v>200</v>
      </c>
      <c r="I170" s="5">
        <v>291896.8</v>
      </c>
      <c r="J170" s="13">
        <v>455.94</v>
      </c>
      <c r="K170" s="6">
        <f t="shared" si="5"/>
        <v>640.20879940343025</v>
      </c>
      <c r="L170" s="8" t="s">
        <v>110</v>
      </c>
      <c r="M170" s="1" t="s">
        <v>50</v>
      </c>
      <c r="N170" s="1" t="s">
        <v>169</v>
      </c>
      <c r="O170" s="4">
        <v>28331</v>
      </c>
      <c r="P170" s="1" t="s">
        <v>85</v>
      </c>
      <c r="Q170" s="1" t="s">
        <v>54</v>
      </c>
      <c r="R170" s="1" t="s">
        <v>56</v>
      </c>
      <c r="S170" s="1" t="s">
        <v>40</v>
      </c>
    </row>
    <row r="171" spans="1:19" hidden="1" x14ac:dyDescent="0.3">
      <c r="A171" s="2">
        <v>44073</v>
      </c>
      <c r="B171" s="1">
        <v>2020</v>
      </c>
      <c r="C171" s="1" t="s">
        <v>30</v>
      </c>
      <c r="D171" s="1" t="s">
        <v>9</v>
      </c>
      <c r="E171" s="1">
        <v>1</v>
      </c>
      <c r="F171" s="1" t="s">
        <v>49</v>
      </c>
      <c r="G171" s="1">
        <v>10</v>
      </c>
      <c r="H171" s="1" t="s">
        <v>199</v>
      </c>
      <c r="I171" s="5">
        <v>292120.40000000002</v>
      </c>
      <c r="J171" s="13">
        <v>561.77</v>
      </c>
      <c r="K171" s="6">
        <f t="shared" si="5"/>
        <v>520.00000000000011</v>
      </c>
      <c r="L171" s="8" t="s">
        <v>103</v>
      </c>
      <c r="M171" s="1" t="s">
        <v>158</v>
      </c>
      <c r="N171" s="1" t="s">
        <v>51</v>
      </c>
      <c r="O171" s="4">
        <v>28909</v>
      </c>
      <c r="P171" s="1" t="s">
        <v>80</v>
      </c>
      <c r="Q171" s="1" t="s">
        <v>54</v>
      </c>
      <c r="R171" s="1" t="s">
        <v>56</v>
      </c>
      <c r="S171" s="1" t="s">
        <v>39</v>
      </c>
    </row>
    <row r="172" spans="1:19" hidden="1" x14ac:dyDescent="0.3">
      <c r="A172" s="2">
        <v>44073</v>
      </c>
      <c r="B172" s="1">
        <v>2020</v>
      </c>
      <c r="C172" s="1" t="s">
        <v>3</v>
      </c>
      <c r="D172" s="1" t="s">
        <v>14</v>
      </c>
      <c r="E172" s="1">
        <v>1</v>
      </c>
      <c r="F172" s="1" t="s">
        <v>49</v>
      </c>
      <c r="G172" s="1">
        <v>11</v>
      </c>
      <c r="H172" s="1" t="s">
        <v>199</v>
      </c>
      <c r="I172" s="5">
        <v>292203.59999999998</v>
      </c>
      <c r="J172" s="13">
        <v>561.92999999999995</v>
      </c>
      <c r="K172" s="6">
        <f t="shared" si="5"/>
        <v>520</v>
      </c>
      <c r="L172" s="8" t="s">
        <v>110</v>
      </c>
      <c r="M172" s="1" t="s">
        <v>158</v>
      </c>
      <c r="N172" s="1" t="s">
        <v>74</v>
      </c>
      <c r="O172" s="4">
        <v>30810</v>
      </c>
      <c r="P172" s="1" t="s">
        <v>122</v>
      </c>
      <c r="Q172" s="1" t="s">
        <v>54</v>
      </c>
      <c r="R172" s="1" t="s">
        <v>56</v>
      </c>
      <c r="S172" s="1" t="s">
        <v>39</v>
      </c>
    </row>
    <row r="173" spans="1:19" hidden="1" x14ac:dyDescent="0.3">
      <c r="A173" s="2">
        <v>44073</v>
      </c>
      <c r="B173" s="1">
        <v>2020</v>
      </c>
      <c r="C173" s="1" t="s">
        <v>3</v>
      </c>
      <c r="D173" s="1" t="s">
        <v>15</v>
      </c>
      <c r="E173" s="1">
        <v>1</v>
      </c>
      <c r="F173" s="1" t="s">
        <v>49</v>
      </c>
      <c r="G173" s="1">
        <v>24</v>
      </c>
      <c r="H173" s="1" t="s">
        <v>199</v>
      </c>
      <c r="I173" s="5">
        <v>295152</v>
      </c>
      <c r="J173" s="13">
        <v>567.6</v>
      </c>
      <c r="K173" s="6">
        <f t="shared" si="5"/>
        <v>520</v>
      </c>
      <c r="L173" s="8" t="s">
        <v>103</v>
      </c>
      <c r="M173" s="1" t="s">
        <v>158</v>
      </c>
      <c r="N173" s="1" t="s">
        <v>144</v>
      </c>
      <c r="O173" s="4">
        <v>25030</v>
      </c>
      <c r="P173" s="1" t="s">
        <v>80</v>
      </c>
      <c r="Q173" s="1" t="s">
        <v>54</v>
      </c>
      <c r="R173" s="1" t="s">
        <v>56</v>
      </c>
      <c r="S173" s="1" t="s">
        <v>39</v>
      </c>
    </row>
    <row r="174" spans="1:19" hidden="1" x14ac:dyDescent="0.3">
      <c r="A174" s="2">
        <v>44073</v>
      </c>
      <c r="B174" s="1">
        <v>2020</v>
      </c>
      <c r="C174" s="1" t="s">
        <v>3</v>
      </c>
      <c r="D174" s="1" t="s">
        <v>14</v>
      </c>
      <c r="E174" s="1">
        <v>1</v>
      </c>
      <c r="F174" s="1" t="s">
        <v>143</v>
      </c>
      <c r="G174" s="1">
        <v>5</v>
      </c>
      <c r="H174" s="1" t="s">
        <v>201</v>
      </c>
      <c r="I174" s="5">
        <v>312468</v>
      </c>
      <c r="J174" s="13">
        <v>600.9</v>
      </c>
      <c r="K174" s="6">
        <f t="shared" si="5"/>
        <v>520</v>
      </c>
      <c r="L174" s="8" t="s">
        <v>141</v>
      </c>
      <c r="M174" s="1" t="s">
        <v>158</v>
      </c>
      <c r="N174" s="1" t="s">
        <v>70</v>
      </c>
      <c r="O174" s="4">
        <v>26071</v>
      </c>
      <c r="P174" s="1" t="s">
        <v>72</v>
      </c>
      <c r="Q174" s="1" t="s">
        <v>54</v>
      </c>
      <c r="R174" s="1" t="s">
        <v>56</v>
      </c>
      <c r="S174" s="1" t="s">
        <v>39</v>
      </c>
    </row>
    <row r="175" spans="1:19" hidden="1" x14ac:dyDescent="0.3">
      <c r="A175" s="2">
        <v>44073</v>
      </c>
      <c r="B175" s="1">
        <v>2020</v>
      </c>
      <c r="C175" s="1" t="s">
        <v>2</v>
      </c>
      <c r="D175" s="1" t="s">
        <v>2</v>
      </c>
      <c r="E175" s="1">
        <v>2</v>
      </c>
      <c r="F175" s="1" t="s">
        <v>73</v>
      </c>
      <c r="G175" s="1">
        <v>15</v>
      </c>
      <c r="H175" s="1" t="s">
        <v>199</v>
      </c>
      <c r="I175" s="5">
        <v>254337.2</v>
      </c>
      <c r="J175" s="13">
        <v>489.11</v>
      </c>
      <c r="K175" s="6">
        <f t="shared" si="5"/>
        <v>520</v>
      </c>
      <c r="L175" s="8" t="s">
        <v>103</v>
      </c>
      <c r="M175" s="1" t="s">
        <v>158</v>
      </c>
      <c r="N175" s="1" t="s">
        <v>160</v>
      </c>
      <c r="O175" s="4">
        <v>30032</v>
      </c>
      <c r="P175" s="1" t="s">
        <v>80</v>
      </c>
      <c r="Q175" s="1" t="s">
        <v>54</v>
      </c>
      <c r="R175" s="1" t="s">
        <v>56</v>
      </c>
      <c r="S175" s="1" t="s">
        <v>39</v>
      </c>
    </row>
    <row r="176" spans="1:19" hidden="1" x14ac:dyDescent="0.3">
      <c r="A176" s="2">
        <v>44073</v>
      </c>
      <c r="B176" s="1">
        <v>2020</v>
      </c>
      <c r="C176" s="1" t="s">
        <v>3</v>
      </c>
      <c r="D176" s="1" t="s">
        <v>14</v>
      </c>
      <c r="E176" s="1">
        <v>1</v>
      </c>
      <c r="F176" s="1" t="s">
        <v>143</v>
      </c>
      <c r="G176" s="1">
        <v>11</v>
      </c>
      <c r="H176" s="1" t="s">
        <v>200</v>
      </c>
      <c r="I176" s="5">
        <v>304746</v>
      </c>
      <c r="J176" s="13">
        <v>586.04999999999995</v>
      </c>
      <c r="K176" s="6">
        <f t="shared" si="5"/>
        <v>520</v>
      </c>
      <c r="L176" s="8" t="s">
        <v>103</v>
      </c>
      <c r="M176" s="1" t="s">
        <v>158</v>
      </c>
      <c r="N176" s="1" t="s">
        <v>70</v>
      </c>
      <c r="O176" s="4">
        <v>29746</v>
      </c>
      <c r="P176" s="1" t="s">
        <v>85</v>
      </c>
      <c r="Q176" s="1" t="s">
        <v>54</v>
      </c>
      <c r="R176" s="1" t="s">
        <v>161</v>
      </c>
      <c r="S176" s="1" t="s">
        <v>39</v>
      </c>
    </row>
    <row r="177" spans="1:19" hidden="1" x14ac:dyDescent="0.3">
      <c r="A177" s="2">
        <v>44073</v>
      </c>
      <c r="B177" s="1">
        <v>2020</v>
      </c>
      <c r="C177" s="1" t="s">
        <v>3</v>
      </c>
      <c r="D177" s="1" t="s">
        <v>14</v>
      </c>
      <c r="E177" s="1">
        <v>2</v>
      </c>
      <c r="F177" s="1" t="s">
        <v>89</v>
      </c>
      <c r="G177" s="1">
        <v>10</v>
      </c>
      <c r="H177" s="1" t="s">
        <v>201</v>
      </c>
      <c r="I177" s="5">
        <v>243349.6</v>
      </c>
      <c r="J177" s="13">
        <v>467.98</v>
      </c>
      <c r="K177" s="6">
        <f t="shared" si="5"/>
        <v>520</v>
      </c>
      <c r="L177" s="8" t="s">
        <v>103</v>
      </c>
      <c r="M177" s="1" t="s">
        <v>158</v>
      </c>
      <c r="N177" s="1" t="s">
        <v>70</v>
      </c>
      <c r="O177" s="4">
        <v>31204</v>
      </c>
      <c r="P177" s="1" t="s">
        <v>177</v>
      </c>
      <c r="Q177" s="1" t="s">
        <v>54</v>
      </c>
      <c r="R177" s="1" t="s">
        <v>56</v>
      </c>
      <c r="S177" s="1" t="s">
        <v>39</v>
      </c>
    </row>
    <row r="178" spans="1:19" hidden="1" x14ac:dyDescent="0.3">
      <c r="A178" s="2">
        <v>44073</v>
      </c>
      <c r="B178" s="1">
        <v>2020</v>
      </c>
      <c r="C178" s="1" t="s">
        <v>10</v>
      </c>
      <c r="D178" s="1" t="s">
        <v>10</v>
      </c>
      <c r="E178" s="1">
        <v>2</v>
      </c>
      <c r="F178" s="1" t="s">
        <v>69</v>
      </c>
      <c r="G178" s="1">
        <v>18</v>
      </c>
      <c r="H178" s="1" t="s">
        <v>200</v>
      </c>
      <c r="I178" s="5">
        <v>261783.6</v>
      </c>
      <c r="J178" s="13">
        <v>503.43</v>
      </c>
      <c r="K178" s="6">
        <f t="shared" si="5"/>
        <v>520</v>
      </c>
      <c r="L178" s="8" t="s">
        <v>110</v>
      </c>
      <c r="M178" s="1" t="s">
        <v>158</v>
      </c>
      <c r="N178" s="1" t="s">
        <v>160</v>
      </c>
      <c r="O178" s="4">
        <v>25531</v>
      </c>
      <c r="P178" s="1" t="s">
        <v>72</v>
      </c>
      <c r="Q178" s="1" t="s">
        <v>54</v>
      </c>
      <c r="R178" s="1" t="s">
        <v>56</v>
      </c>
      <c r="S178" s="1" t="s">
        <v>39</v>
      </c>
    </row>
    <row r="179" spans="1:19" hidden="1" x14ac:dyDescent="0.3">
      <c r="A179" s="2">
        <v>44073</v>
      </c>
      <c r="B179" s="1">
        <v>2020</v>
      </c>
      <c r="C179" s="1" t="s">
        <v>2</v>
      </c>
      <c r="D179" s="1" t="s">
        <v>2</v>
      </c>
      <c r="E179" s="1">
        <v>2</v>
      </c>
      <c r="F179" s="1" t="s">
        <v>58</v>
      </c>
      <c r="G179" s="1">
        <v>13</v>
      </c>
      <c r="H179" s="1" t="s">
        <v>199</v>
      </c>
      <c r="I179" s="5">
        <v>245221.6</v>
      </c>
      <c r="J179" s="13">
        <v>471.58</v>
      </c>
      <c r="K179" s="6">
        <f t="shared" si="5"/>
        <v>520</v>
      </c>
      <c r="L179" s="8" t="s">
        <v>103</v>
      </c>
      <c r="M179" s="1" t="s">
        <v>158</v>
      </c>
      <c r="N179" s="1" t="s">
        <v>86</v>
      </c>
      <c r="O179" s="4">
        <v>28438</v>
      </c>
      <c r="P179" s="1" t="s">
        <v>174</v>
      </c>
      <c r="Q179" s="1" t="s">
        <v>54</v>
      </c>
      <c r="R179" s="1" t="s">
        <v>56</v>
      </c>
      <c r="S179" s="1" t="s">
        <v>39</v>
      </c>
    </row>
    <row r="180" spans="1:19" hidden="1" x14ac:dyDescent="0.3">
      <c r="A180" s="2">
        <v>44073</v>
      </c>
      <c r="B180" s="1">
        <v>2020</v>
      </c>
      <c r="C180" s="1" t="s">
        <v>2</v>
      </c>
      <c r="D180" s="1" t="s">
        <v>2</v>
      </c>
      <c r="E180" s="1">
        <v>2</v>
      </c>
      <c r="F180" s="1" t="s">
        <v>58</v>
      </c>
      <c r="G180" s="1">
        <v>12</v>
      </c>
      <c r="H180" s="1" t="s">
        <v>199</v>
      </c>
      <c r="I180" s="5">
        <v>245575.2</v>
      </c>
      <c r="J180" s="13">
        <v>472.26</v>
      </c>
      <c r="K180" s="6">
        <f t="shared" si="5"/>
        <v>520</v>
      </c>
      <c r="L180" s="8" t="s">
        <v>103</v>
      </c>
      <c r="M180" s="1" t="s">
        <v>158</v>
      </c>
      <c r="N180" s="1" t="s">
        <v>86</v>
      </c>
      <c r="O180" s="4">
        <v>28438</v>
      </c>
      <c r="P180" s="1" t="s">
        <v>174</v>
      </c>
      <c r="Q180" s="1" t="s">
        <v>54</v>
      </c>
      <c r="R180" s="1" t="s">
        <v>56</v>
      </c>
      <c r="S180" s="1" t="s">
        <v>39</v>
      </c>
    </row>
    <row r="181" spans="1:19" hidden="1" x14ac:dyDescent="0.3">
      <c r="A181" s="2">
        <v>44073</v>
      </c>
      <c r="B181" s="1">
        <v>2020</v>
      </c>
      <c r="C181" s="1" t="s">
        <v>3</v>
      </c>
      <c r="D181" s="1" t="s">
        <v>14</v>
      </c>
      <c r="E181" s="1">
        <v>1</v>
      </c>
      <c r="F181" s="1" t="s">
        <v>128</v>
      </c>
      <c r="G181" s="1">
        <v>4</v>
      </c>
      <c r="H181" s="1" t="s">
        <v>199</v>
      </c>
      <c r="I181" s="5">
        <v>303414.8</v>
      </c>
      <c r="J181" s="13">
        <v>583.49</v>
      </c>
      <c r="K181" s="6">
        <f t="shared" si="5"/>
        <v>520</v>
      </c>
      <c r="L181" s="8" t="s">
        <v>103</v>
      </c>
      <c r="M181" s="1" t="s">
        <v>158</v>
      </c>
      <c r="N181" s="1" t="s">
        <v>70</v>
      </c>
      <c r="O181" s="4">
        <v>29742</v>
      </c>
      <c r="P181" s="1" t="s">
        <v>85</v>
      </c>
      <c r="Q181" s="1" t="s">
        <v>54</v>
      </c>
      <c r="R181" s="1" t="s">
        <v>56</v>
      </c>
      <c r="S181" s="1" t="s">
        <v>39</v>
      </c>
    </row>
    <row r="182" spans="1:19" hidden="1" x14ac:dyDescent="0.3">
      <c r="A182" s="2">
        <v>44073</v>
      </c>
      <c r="B182" s="1">
        <v>2020</v>
      </c>
      <c r="C182" s="1" t="s">
        <v>2</v>
      </c>
      <c r="D182" s="1" t="s">
        <v>2</v>
      </c>
      <c r="E182" s="1">
        <v>1</v>
      </c>
      <c r="F182" s="1" t="s">
        <v>128</v>
      </c>
      <c r="G182" s="1">
        <v>5</v>
      </c>
      <c r="H182" s="1" t="s">
        <v>201</v>
      </c>
      <c r="I182" s="5">
        <v>260000</v>
      </c>
      <c r="J182" s="13">
        <v>676.07</v>
      </c>
      <c r="K182" s="6">
        <f t="shared" si="5"/>
        <v>384.57556170219056</v>
      </c>
      <c r="L182" s="8" t="s">
        <v>102</v>
      </c>
      <c r="M182" s="1" t="s">
        <v>76</v>
      </c>
      <c r="N182" s="1" t="s">
        <v>86</v>
      </c>
      <c r="O182" s="4">
        <v>23067</v>
      </c>
      <c r="P182" s="1" t="s">
        <v>61</v>
      </c>
      <c r="Q182" s="1" t="s">
        <v>54</v>
      </c>
      <c r="R182" s="1" t="s">
        <v>56</v>
      </c>
      <c r="S182" s="1" t="s">
        <v>40</v>
      </c>
    </row>
    <row r="183" spans="1:19" hidden="1" x14ac:dyDescent="0.3">
      <c r="A183" s="2">
        <v>44073</v>
      </c>
      <c r="B183" s="1">
        <v>2020</v>
      </c>
      <c r="C183" s="1" t="s">
        <v>30</v>
      </c>
      <c r="D183" s="1" t="s">
        <v>9</v>
      </c>
      <c r="E183" s="1">
        <v>1</v>
      </c>
      <c r="F183" s="1" t="s">
        <v>128</v>
      </c>
      <c r="G183" s="1">
        <v>8</v>
      </c>
      <c r="H183" s="1" t="s">
        <v>199</v>
      </c>
      <c r="I183" s="5">
        <v>318807</v>
      </c>
      <c r="J183" s="13">
        <v>613.09</v>
      </c>
      <c r="K183" s="6">
        <f t="shared" si="5"/>
        <v>520.00032621637934</v>
      </c>
      <c r="L183" s="8" t="s">
        <v>103</v>
      </c>
      <c r="M183" s="1" t="s">
        <v>158</v>
      </c>
      <c r="N183" s="1" t="s">
        <v>87</v>
      </c>
      <c r="O183" s="4">
        <v>30325</v>
      </c>
      <c r="P183" s="1" t="s">
        <v>68</v>
      </c>
      <c r="Q183" s="1" t="s">
        <v>54</v>
      </c>
      <c r="R183" s="1" t="s">
        <v>56</v>
      </c>
      <c r="S183" s="1" t="s">
        <v>39</v>
      </c>
    </row>
    <row r="184" spans="1:19" hidden="1" x14ac:dyDescent="0.3">
      <c r="A184" s="2">
        <v>44073</v>
      </c>
      <c r="B184" s="1">
        <v>2020</v>
      </c>
      <c r="C184" s="1" t="s">
        <v>3</v>
      </c>
      <c r="D184" s="1" t="s">
        <v>15</v>
      </c>
      <c r="E184" s="1">
        <v>2</v>
      </c>
      <c r="F184" s="1" t="s">
        <v>142</v>
      </c>
      <c r="G184" s="1">
        <v>20</v>
      </c>
      <c r="H184" s="1" t="s">
        <v>201</v>
      </c>
      <c r="I184" s="5">
        <v>235034.8</v>
      </c>
      <c r="J184" s="13">
        <v>451.99</v>
      </c>
      <c r="K184" s="6">
        <f t="shared" si="5"/>
        <v>520</v>
      </c>
      <c r="L184" s="8" t="s">
        <v>103</v>
      </c>
      <c r="M184" s="1" t="s">
        <v>158</v>
      </c>
      <c r="N184" s="1" t="s">
        <v>175</v>
      </c>
      <c r="O184" s="4">
        <v>34579</v>
      </c>
      <c r="P184" s="1" t="s">
        <v>83</v>
      </c>
      <c r="Q184" s="1" t="s">
        <v>54</v>
      </c>
      <c r="R184" s="1" t="s">
        <v>161</v>
      </c>
      <c r="S184" s="1" t="s">
        <v>39</v>
      </c>
    </row>
    <row r="185" spans="1:19" hidden="1" x14ac:dyDescent="0.3">
      <c r="A185" s="2">
        <v>44073</v>
      </c>
      <c r="B185" s="1">
        <v>2020</v>
      </c>
      <c r="C185" s="1" t="s">
        <v>3</v>
      </c>
      <c r="D185" s="1" t="s">
        <v>14</v>
      </c>
      <c r="E185" s="1">
        <v>2</v>
      </c>
      <c r="F185" s="1" t="s">
        <v>146</v>
      </c>
      <c r="G185" s="1">
        <v>3</v>
      </c>
      <c r="H185" s="1" t="s">
        <v>201</v>
      </c>
      <c r="I185" s="5">
        <v>253258.49</v>
      </c>
      <c r="J185" s="13">
        <v>460.47</v>
      </c>
      <c r="K185" s="6">
        <f t="shared" si="5"/>
        <v>549.99997828305857</v>
      </c>
      <c r="L185" s="8" t="s">
        <v>130</v>
      </c>
      <c r="M185" s="1" t="s">
        <v>158</v>
      </c>
      <c r="N185" s="1" t="s">
        <v>59</v>
      </c>
      <c r="O185" s="4">
        <v>28502</v>
      </c>
      <c r="P185" s="1" t="s">
        <v>72</v>
      </c>
      <c r="Q185" s="1" t="s">
        <v>54</v>
      </c>
      <c r="R185" s="1" t="s">
        <v>137</v>
      </c>
      <c r="S185" s="1" t="s">
        <v>39</v>
      </c>
    </row>
    <row r="186" spans="1:19" hidden="1" x14ac:dyDescent="0.3">
      <c r="A186" s="2">
        <v>44073</v>
      </c>
      <c r="B186" s="1">
        <v>2020</v>
      </c>
      <c r="C186" s="1" t="s">
        <v>3</v>
      </c>
      <c r="D186" s="1" t="s">
        <v>15</v>
      </c>
      <c r="E186" s="1">
        <v>2</v>
      </c>
      <c r="F186" s="1" t="s">
        <v>146</v>
      </c>
      <c r="G186" s="1">
        <v>2</v>
      </c>
      <c r="H186" s="1" t="s">
        <v>201</v>
      </c>
      <c r="I186" s="5">
        <v>239454.8</v>
      </c>
      <c r="J186" s="13">
        <v>460.49</v>
      </c>
      <c r="K186" s="6">
        <f t="shared" si="5"/>
        <v>520</v>
      </c>
      <c r="L186" s="8" t="s">
        <v>103</v>
      </c>
      <c r="M186" s="1" t="s">
        <v>158</v>
      </c>
      <c r="N186" s="1" t="s">
        <v>51</v>
      </c>
      <c r="O186" s="4">
        <v>24970</v>
      </c>
      <c r="P186" s="1" t="s">
        <v>80</v>
      </c>
      <c r="Q186" s="1" t="s">
        <v>54</v>
      </c>
      <c r="R186" s="1" t="s">
        <v>56</v>
      </c>
      <c r="S186" s="1" t="s">
        <v>39</v>
      </c>
    </row>
    <row r="187" spans="1:19" hidden="1" x14ac:dyDescent="0.3">
      <c r="A187" s="2">
        <v>44073</v>
      </c>
      <c r="B187" s="1">
        <v>2020</v>
      </c>
      <c r="C187" s="1" t="s">
        <v>3</v>
      </c>
      <c r="D187" s="1" t="s">
        <v>14</v>
      </c>
      <c r="E187" s="1">
        <v>1</v>
      </c>
      <c r="F187" s="1" t="s">
        <v>88</v>
      </c>
      <c r="G187" s="1">
        <v>8</v>
      </c>
      <c r="H187" s="1" t="s">
        <v>200</v>
      </c>
      <c r="I187" s="5">
        <v>360365.22</v>
      </c>
      <c r="J187" s="13">
        <v>693.01</v>
      </c>
      <c r="K187" s="6">
        <f t="shared" si="5"/>
        <v>520.00002885961237</v>
      </c>
      <c r="L187" s="8" t="s">
        <v>141</v>
      </c>
      <c r="M187" s="1" t="s">
        <v>158</v>
      </c>
      <c r="N187" s="1" t="s">
        <v>51</v>
      </c>
      <c r="O187" s="4">
        <v>26489</v>
      </c>
      <c r="P187" s="1" t="s">
        <v>80</v>
      </c>
      <c r="Q187" s="1" t="s">
        <v>60</v>
      </c>
      <c r="R187" s="1" t="s">
        <v>56</v>
      </c>
      <c r="S187" s="1" t="s">
        <v>39</v>
      </c>
    </row>
    <row r="188" spans="1:19" hidden="1" x14ac:dyDescent="0.3">
      <c r="A188" s="2">
        <v>44073</v>
      </c>
      <c r="B188" s="1">
        <v>2020</v>
      </c>
      <c r="C188" s="1" t="s">
        <v>27</v>
      </c>
      <c r="D188" s="1" t="s">
        <v>26</v>
      </c>
      <c r="E188" s="1">
        <v>1</v>
      </c>
      <c r="F188" s="1" t="s">
        <v>93</v>
      </c>
      <c r="G188" s="1">
        <v>1</v>
      </c>
      <c r="H188" s="1" t="s">
        <v>201</v>
      </c>
      <c r="I188" s="5">
        <v>370650.78</v>
      </c>
      <c r="J188" s="13">
        <v>712.79</v>
      </c>
      <c r="K188" s="6">
        <f t="shared" ref="K188:K197" si="6">I188/J188</f>
        <v>519.99997194124501</v>
      </c>
      <c r="L188" s="8" t="s">
        <v>141</v>
      </c>
      <c r="M188" s="1" t="s">
        <v>158</v>
      </c>
      <c r="N188" s="1" t="s">
        <v>51</v>
      </c>
      <c r="O188" s="4">
        <v>29326</v>
      </c>
      <c r="P188" s="1" t="s">
        <v>176</v>
      </c>
      <c r="Q188" s="1" t="s">
        <v>54</v>
      </c>
      <c r="R188" s="1" t="s">
        <v>56</v>
      </c>
      <c r="S188" s="1" t="s">
        <v>39</v>
      </c>
    </row>
    <row r="189" spans="1:19" hidden="1" x14ac:dyDescent="0.3">
      <c r="A189" s="2">
        <v>44073</v>
      </c>
      <c r="B189" s="1">
        <v>2020</v>
      </c>
      <c r="C189" s="1" t="s">
        <v>3</v>
      </c>
      <c r="D189" s="1" t="s">
        <v>14</v>
      </c>
      <c r="E189" s="1">
        <v>2</v>
      </c>
      <c r="F189" s="1" t="s">
        <v>93</v>
      </c>
      <c r="G189" s="1">
        <v>12</v>
      </c>
      <c r="H189" s="1" t="s">
        <v>201</v>
      </c>
      <c r="I189" s="5">
        <v>259802.39</v>
      </c>
      <c r="J189" s="13">
        <v>499.62</v>
      </c>
      <c r="K189" s="6">
        <f t="shared" si="6"/>
        <v>519.99997998478841</v>
      </c>
      <c r="L189" s="8" t="s">
        <v>141</v>
      </c>
      <c r="M189" s="1" t="s">
        <v>158</v>
      </c>
      <c r="N189" s="1" t="s">
        <v>70</v>
      </c>
      <c r="O189" s="4">
        <v>28616</v>
      </c>
      <c r="P189" s="1" t="s">
        <v>83</v>
      </c>
      <c r="Q189" s="1" t="s">
        <v>54</v>
      </c>
      <c r="R189" s="1" t="s">
        <v>137</v>
      </c>
      <c r="S189" s="1" t="s">
        <v>39</v>
      </c>
    </row>
    <row r="190" spans="1:19" hidden="1" x14ac:dyDescent="0.3">
      <c r="A190" s="2">
        <v>44073</v>
      </c>
      <c r="B190" s="1">
        <v>2020</v>
      </c>
      <c r="C190" s="1" t="s">
        <v>3</v>
      </c>
      <c r="D190" s="1" t="s">
        <v>14</v>
      </c>
      <c r="E190" s="1">
        <v>2</v>
      </c>
      <c r="F190" s="1" t="s">
        <v>62</v>
      </c>
      <c r="G190" s="1">
        <v>6</v>
      </c>
      <c r="H190" s="1" t="s">
        <v>199</v>
      </c>
      <c r="I190" s="5">
        <v>236288</v>
      </c>
      <c r="J190" s="13">
        <v>454.4</v>
      </c>
      <c r="K190" s="6">
        <f t="shared" si="6"/>
        <v>520</v>
      </c>
      <c r="L190" s="8" t="s">
        <v>141</v>
      </c>
      <c r="M190" s="1" t="s">
        <v>158</v>
      </c>
      <c r="N190" s="1" t="s">
        <v>51</v>
      </c>
      <c r="O190" s="4">
        <v>21337</v>
      </c>
      <c r="P190" s="1" t="s">
        <v>64</v>
      </c>
      <c r="Q190" s="1" t="s">
        <v>60</v>
      </c>
      <c r="R190" s="1" t="s">
        <v>56</v>
      </c>
      <c r="S190" s="1" t="s">
        <v>39</v>
      </c>
    </row>
    <row r="191" spans="1:19" hidden="1" x14ac:dyDescent="0.3">
      <c r="A191" s="2">
        <v>44073</v>
      </c>
      <c r="B191" s="1">
        <v>2020</v>
      </c>
      <c r="C191" s="1" t="s">
        <v>3</v>
      </c>
      <c r="D191" s="1" t="s">
        <v>14</v>
      </c>
      <c r="E191" s="1">
        <v>2</v>
      </c>
      <c r="F191" s="1" t="s">
        <v>132</v>
      </c>
      <c r="G191" s="1">
        <v>9</v>
      </c>
      <c r="H191" s="1" t="s">
        <v>199</v>
      </c>
      <c r="I191" s="5">
        <v>246932.4</v>
      </c>
      <c r="J191" s="13">
        <v>474.87</v>
      </c>
      <c r="K191" s="6">
        <f t="shared" si="6"/>
        <v>520</v>
      </c>
      <c r="L191" s="8" t="s">
        <v>103</v>
      </c>
      <c r="M191" s="1" t="s">
        <v>158</v>
      </c>
      <c r="N191" s="1" t="s">
        <v>86</v>
      </c>
      <c r="O191" s="4">
        <v>30306</v>
      </c>
      <c r="P191" s="1" t="s">
        <v>53</v>
      </c>
      <c r="Q191" s="1" t="s">
        <v>54</v>
      </c>
      <c r="R191" s="1" t="s">
        <v>161</v>
      </c>
      <c r="S191" s="1" t="s">
        <v>39</v>
      </c>
    </row>
    <row r="192" spans="1:19" hidden="1" x14ac:dyDescent="0.3">
      <c r="A192" s="2">
        <v>44073</v>
      </c>
      <c r="B192" s="1">
        <v>2020</v>
      </c>
      <c r="C192" s="1" t="s">
        <v>3</v>
      </c>
      <c r="D192" s="1" t="s">
        <v>14</v>
      </c>
      <c r="E192" s="1">
        <v>2</v>
      </c>
      <c r="F192" s="1" t="s">
        <v>132</v>
      </c>
      <c r="G192" s="1">
        <v>8</v>
      </c>
      <c r="H192" s="1" t="s">
        <v>200</v>
      </c>
      <c r="I192" s="5">
        <v>246916.78</v>
      </c>
      <c r="J192" s="13">
        <v>474.84</v>
      </c>
      <c r="K192" s="6">
        <f t="shared" si="6"/>
        <v>519.99995788054923</v>
      </c>
      <c r="L192" s="8" t="s">
        <v>141</v>
      </c>
      <c r="M192" s="1" t="s">
        <v>158</v>
      </c>
      <c r="N192" s="1" t="s">
        <v>70</v>
      </c>
      <c r="O192" s="4">
        <v>30624</v>
      </c>
      <c r="P192" s="1" t="s">
        <v>53</v>
      </c>
      <c r="Q192" s="1" t="s">
        <v>54</v>
      </c>
      <c r="R192" s="1" t="s">
        <v>56</v>
      </c>
      <c r="S192" s="1" t="s">
        <v>39</v>
      </c>
    </row>
    <row r="193" spans="1:19" hidden="1" x14ac:dyDescent="0.3">
      <c r="A193" s="2">
        <v>44073</v>
      </c>
      <c r="B193" s="1">
        <v>2020</v>
      </c>
      <c r="C193" s="1" t="s">
        <v>10</v>
      </c>
      <c r="D193" s="1" t="s">
        <v>10</v>
      </c>
      <c r="E193" s="1">
        <v>2</v>
      </c>
      <c r="F193" s="1" t="s">
        <v>132</v>
      </c>
      <c r="G193" s="1">
        <v>29</v>
      </c>
      <c r="H193" s="1" t="s">
        <v>199</v>
      </c>
      <c r="I193" s="5">
        <v>235050.4</v>
      </c>
      <c r="J193" s="13">
        <v>452.02</v>
      </c>
      <c r="K193" s="6">
        <f t="shared" si="6"/>
        <v>520</v>
      </c>
      <c r="L193" s="8" t="s">
        <v>110</v>
      </c>
      <c r="M193" s="1" t="s">
        <v>158</v>
      </c>
      <c r="N193" s="1" t="s">
        <v>70</v>
      </c>
      <c r="O193" s="4">
        <v>29549</v>
      </c>
      <c r="P193" s="1" t="s">
        <v>61</v>
      </c>
      <c r="Q193" s="1" t="s">
        <v>54</v>
      </c>
      <c r="R193" s="1" t="s">
        <v>137</v>
      </c>
      <c r="S193" s="1" t="s">
        <v>39</v>
      </c>
    </row>
    <row r="194" spans="1:19" hidden="1" x14ac:dyDescent="0.3">
      <c r="A194" s="2">
        <v>44073</v>
      </c>
      <c r="B194" s="1">
        <v>2020</v>
      </c>
      <c r="C194" s="1" t="s">
        <v>3</v>
      </c>
      <c r="D194" s="1" t="s">
        <v>14</v>
      </c>
      <c r="E194" s="1">
        <v>2</v>
      </c>
      <c r="F194" s="1" t="s">
        <v>66</v>
      </c>
      <c r="G194" s="1">
        <v>25</v>
      </c>
      <c r="H194" s="1" t="s">
        <v>201</v>
      </c>
      <c r="I194" s="5">
        <v>237744</v>
      </c>
      <c r="J194" s="13">
        <v>457.2</v>
      </c>
      <c r="K194" s="6">
        <f t="shared" si="6"/>
        <v>520</v>
      </c>
      <c r="L194" s="8" t="s">
        <v>141</v>
      </c>
      <c r="M194" s="1" t="s">
        <v>158</v>
      </c>
      <c r="N194" s="1" t="s">
        <v>70</v>
      </c>
      <c r="O194" s="4">
        <v>29746</v>
      </c>
      <c r="P194" s="1" t="s">
        <v>85</v>
      </c>
      <c r="Q194" s="1" t="s">
        <v>54</v>
      </c>
      <c r="R194" s="1" t="s">
        <v>56</v>
      </c>
      <c r="S194" s="1" t="s">
        <v>39</v>
      </c>
    </row>
    <row r="195" spans="1:19" hidden="1" x14ac:dyDescent="0.3">
      <c r="A195" s="2">
        <v>44073</v>
      </c>
      <c r="B195" s="1">
        <v>2020</v>
      </c>
      <c r="C195" s="1" t="s">
        <v>3</v>
      </c>
      <c r="D195" s="1" t="s">
        <v>15</v>
      </c>
      <c r="E195" s="1">
        <v>2</v>
      </c>
      <c r="F195" s="1" t="s">
        <v>66</v>
      </c>
      <c r="G195" s="1">
        <v>13</v>
      </c>
      <c r="H195" s="1" t="s">
        <v>200</v>
      </c>
      <c r="I195" s="5">
        <v>234811.2</v>
      </c>
      <c r="J195" s="13">
        <v>451.56</v>
      </c>
      <c r="K195" s="6">
        <f t="shared" si="6"/>
        <v>520</v>
      </c>
      <c r="L195" s="8" t="s">
        <v>103</v>
      </c>
      <c r="M195" s="1" t="s">
        <v>158</v>
      </c>
      <c r="N195" s="1" t="s">
        <v>169</v>
      </c>
      <c r="O195" s="4">
        <v>33019</v>
      </c>
      <c r="P195" s="1" t="s">
        <v>75</v>
      </c>
      <c r="Q195" s="1" t="s">
        <v>54</v>
      </c>
      <c r="R195" s="1" t="s">
        <v>56</v>
      </c>
      <c r="S195" s="1" t="s">
        <v>39</v>
      </c>
    </row>
    <row r="196" spans="1:19" hidden="1" x14ac:dyDescent="0.3">
      <c r="A196" s="2">
        <v>44042</v>
      </c>
      <c r="B196" s="1">
        <v>2020</v>
      </c>
      <c r="C196" s="1" t="s">
        <v>3</v>
      </c>
      <c r="D196" s="1" t="s">
        <v>15</v>
      </c>
      <c r="E196" s="1">
        <v>1</v>
      </c>
      <c r="F196" s="1" t="s">
        <v>121</v>
      </c>
      <c r="G196" s="1">
        <v>11</v>
      </c>
      <c r="H196" s="1" t="s">
        <v>200</v>
      </c>
      <c r="I196" s="5">
        <v>298503</v>
      </c>
      <c r="J196" s="13">
        <v>663.34</v>
      </c>
      <c r="K196" s="6">
        <f t="shared" si="6"/>
        <v>450</v>
      </c>
      <c r="L196" s="8" t="s">
        <v>103</v>
      </c>
      <c r="M196" s="1" t="s">
        <v>158</v>
      </c>
      <c r="N196" s="1" t="s">
        <v>51</v>
      </c>
      <c r="O196" s="4">
        <v>24463</v>
      </c>
      <c r="P196" s="1" t="s">
        <v>68</v>
      </c>
      <c r="Q196" s="1" t="s">
        <v>63</v>
      </c>
      <c r="R196" s="1" t="s">
        <v>56</v>
      </c>
      <c r="S196" s="1" t="s">
        <v>39</v>
      </c>
    </row>
    <row r="197" spans="1:19" hidden="1" x14ac:dyDescent="0.3">
      <c r="A197" s="2">
        <v>44042</v>
      </c>
      <c r="B197" s="1">
        <v>2020</v>
      </c>
      <c r="C197" s="1" t="s">
        <v>3</v>
      </c>
      <c r="D197" s="1" t="s">
        <v>14</v>
      </c>
      <c r="E197" s="1">
        <v>1</v>
      </c>
      <c r="F197" s="1" t="s">
        <v>121</v>
      </c>
      <c r="G197" s="1">
        <v>16</v>
      </c>
      <c r="H197" s="1" t="s">
        <v>201</v>
      </c>
      <c r="I197" s="5">
        <v>272285.98</v>
      </c>
      <c r="J197" s="13">
        <v>605.08000000000004</v>
      </c>
      <c r="K197" s="6">
        <f t="shared" si="6"/>
        <v>449.99996694651941</v>
      </c>
      <c r="L197" s="8" t="s">
        <v>141</v>
      </c>
      <c r="M197" s="1" t="s">
        <v>158</v>
      </c>
      <c r="N197" s="1" t="s">
        <v>70</v>
      </c>
      <c r="O197" s="4">
        <v>31630</v>
      </c>
      <c r="P197" s="1" t="s">
        <v>170</v>
      </c>
      <c r="Q197" s="1" t="s">
        <v>54</v>
      </c>
      <c r="R197" s="1" t="s">
        <v>56</v>
      </c>
      <c r="S197" s="1" t="s">
        <v>39</v>
      </c>
    </row>
    <row r="198" spans="1:19" hidden="1" x14ac:dyDescent="0.3">
      <c r="A198" s="2">
        <v>44042</v>
      </c>
      <c r="B198" s="1">
        <v>2020</v>
      </c>
      <c r="C198" s="1" t="s">
        <v>3</v>
      </c>
      <c r="D198" s="1" t="s">
        <v>14</v>
      </c>
      <c r="E198" s="1">
        <v>1</v>
      </c>
      <c r="F198" s="1" t="s">
        <v>73</v>
      </c>
      <c r="G198" s="1">
        <v>7</v>
      </c>
      <c r="H198" s="1" t="s">
        <v>201</v>
      </c>
      <c r="I198" s="5">
        <v>298142</v>
      </c>
      <c r="J198" s="13">
        <v>573.35</v>
      </c>
      <c r="K198" s="6" t="e">
        <f>#REF!/J198</f>
        <v>#REF!</v>
      </c>
      <c r="L198" s="8" t="s">
        <v>141</v>
      </c>
      <c r="M198" s="1" t="s">
        <v>158</v>
      </c>
      <c r="N198" s="1" t="s">
        <v>173</v>
      </c>
      <c r="O198" s="4">
        <v>29655</v>
      </c>
      <c r="P198" s="1" t="s">
        <v>85</v>
      </c>
      <c r="Q198" s="1" t="s">
        <v>54</v>
      </c>
      <c r="R198" s="1" t="s">
        <v>56</v>
      </c>
      <c r="S198" s="1" t="s">
        <v>39</v>
      </c>
    </row>
    <row r="199" spans="1:19" hidden="1" x14ac:dyDescent="0.3">
      <c r="A199" s="2">
        <v>44042</v>
      </c>
      <c r="B199" s="1">
        <v>2020</v>
      </c>
      <c r="C199" s="1" t="s">
        <v>27</v>
      </c>
      <c r="D199" s="1" t="s">
        <v>26</v>
      </c>
      <c r="E199" s="1">
        <v>1</v>
      </c>
      <c r="F199" s="1" t="s">
        <v>146</v>
      </c>
      <c r="G199" s="1">
        <v>9</v>
      </c>
      <c r="H199" s="1" t="s">
        <v>199</v>
      </c>
      <c r="I199" s="5">
        <v>305916</v>
      </c>
      <c r="J199" s="13">
        <v>588.29999999999995</v>
      </c>
      <c r="K199" s="6">
        <f t="shared" ref="K199:K242" si="7">I199/J199</f>
        <v>520</v>
      </c>
      <c r="L199" s="8" t="s">
        <v>103</v>
      </c>
      <c r="M199" s="1" t="s">
        <v>158</v>
      </c>
      <c r="N199" s="1" t="s">
        <v>70</v>
      </c>
      <c r="O199" s="4">
        <v>30541</v>
      </c>
      <c r="P199" s="1" t="s">
        <v>136</v>
      </c>
      <c r="Q199" s="1" t="s">
        <v>60</v>
      </c>
      <c r="R199" s="1" t="s">
        <v>161</v>
      </c>
      <c r="S199" s="1" t="s">
        <v>39</v>
      </c>
    </row>
    <row r="200" spans="1:19" hidden="1" x14ac:dyDescent="0.3">
      <c r="A200" s="2">
        <v>44042</v>
      </c>
      <c r="B200" s="1">
        <v>2020</v>
      </c>
      <c r="C200" s="1" t="s">
        <v>3</v>
      </c>
      <c r="D200" s="1" t="s">
        <v>15</v>
      </c>
      <c r="E200" s="1">
        <v>2</v>
      </c>
      <c r="F200" s="1" t="s">
        <v>129</v>
      </c>
      <c r="G200" s="1">
        <v>11</v>
      </c>
      <c r="H200" s="1" t="s">
        <v>199</v>
      </c>
      <c r="I200" s="5">
        <v>235066</v>
      </c>
      <c r="J200" s="13">
        <v>452.05</v>
      </c>
      <c r="K200" s="6">
        <f t="shared" si="7"/>
        <v>520</v>
      </c>
      <c r="L200" s="8" t="s">
        <v>103</v>
      </c>
      <c r="M200" s="1" t="s">
        <v>158</v>
      </c>
      <c r="N200" s="1" t="s">
        <v>166</v>
      </c>
      <c r="O200" s="4">
        <v>32539</v>
      </c>
      <c r="P200" s="1" t="s">
        <v>80</v>
      </c>
      <c r="Q200" s="1" t="s">
        <v>54</v>
      </c>
      <c r="R200" s="1" t="s">
        <v>56</v>
      </c>
      <c r="S200" s="1" t="s">
        <v>39</v>
      </c>
    </row>
    <row r="201" spans="1:19" hidden="1" x14ac:dyDescent="0.3">
      <c r="A201" s="2">
        <v>44042</v>
      </c>
      <c r="B201" s="1">
        <v>2020</v>
      </c>
      <c r="C201" s="1" t="s">
        <v>27</v>
      </c>
      <c r="D201" s="1" t="s">
        <v>26</v>
      </c>
      <c r="E201" s="1">
        <v>1</v>
      </c>
      <c r="F201" s="1" t="s">
        <v>71</v>
      </c>
      <c r="G201" s="1">
        <v>6</v>
      </c>
      <c r="H201" s="1" t="s">
        <v>200</v>
      </c>
      <c r="I201" s="5">
        <v>293399.59999999998</v>
      </c>
      <c r="J201" s="13">
        <v>564.23</v>
      </c>
      <c r="K201" s="6">
        <f t="shared" si="7"/>
        <v>519.99999999999989</v>
      </c>
      <c r="L201" s="8" t="s">
        <v>110</v>
      </c>
      <c r="M201" s="1" t="s">
        <v>158</v>
      </c>
      <c r="N201" s="1" t="s">
        <v>160</v>
      </c>
      <c r="O201" s="4">
        <v>31572</v>
      </c>
      <c r="P201" s="1" t="s">
        <v>134</v>
      </c>
      <c r="Q201" s="1" t="s">
        <v>63</v>
      </c>
      <c r="R201" s="1" t="s">
        <v>56</v>
      </c>
      <c r="S201" s="1" t="s">
        <v>39</v>
      </c>
    </row>
    <row r="202" spans="1:19" hidden="1" x14ac:dyDescent="0.3">
      <c r="A202" s="2">
        <v>44042</v>
      </c>
      <c r="B202" s="1">
        <v>2020</v>
      </c>
      <c r="C202" s="1" t="s">
        <v>3</v>
      </c>
      <c r="D202" s="1" t="s">
        <v>15</v>
      </c>
      <c r="E202" s="1">
        <v>2</v>
      </c>
      <c r="F202" s="1" t="s">
        <v>93</v>
      </c>
      <c r="G202" s="1">
        <v>11</v>
      </c>
      <c r="H202" s="1" t="s">
        <v>201</v>
      </c>
      <c r="I202" s="5">
        <v>244602.8</v>
      </c>
      <c r="J202" s="13">
        <v>470.39</v>
      </c>
      <c r="K202" s="6">
        <f t="shared" si="7"/>
        <v>520</v>
      </c>
      <c r="L202" s="8" t="s">
        <v>103</v>
      </c>
      <c r="M202" s="1" t="s">
        <v>158</v>
      </c>
      <c r="N202" s="1" t="s">
        <v>70</v>
      </c>
      <c r="O202" s="4">
        <v>25042</v>
      </c>
      <c r="P202" s="1" t="s">
        <v>80</v>
      </c>
      <c r="Q202" s="1" t="s">
        <v>63</v>
      </c>
      <c r="R202" s="1" t="s">
        <v>56</v>
      </c>
      <c r="S202" s="1" t="s">
        <v>39</v>
      </c>
    </row>
    <row r="203" spans="1:19" hidden="1" x14ac:dyDescent="0.3">
      <c r="A203" s="2">
        <v>44042</v>
      </c>
      <c r="B203" s="1">
        <v>2020</v>
      </c>
      <c r="C203" s="1" t="s">
        <v>10</v>
      </c>
      <c r="D203" s="1" t="s">
        <v>10</v>
      </c>
      <c r="E203" s="1">
        <v>1</v>
      </c>
      <c r="F203" s="1" t="s">
        <v>148</v>
      </c>
      <c r="G203" s="1">
        <v>1</v>
      </c>
      <c r="H203" s="1" t="s">
        <v>201</v>
      </c>
      <c r="I203" s="5">
        <v>363183.6</v>
      </c>
      <c r="J203" s="13">
        <v>698.43</v>
      </c>
      <c r="K203" s="6">
        <f t="shared" si="7"/>
        <v>520</v>
      </c>
      <c r="L203" s="8" t="s">
        <v>106</v>
      </c>
      <c r="M203" s="1" t="s">
        <v>158</v>
      </c>
      <c r="N203" s="1" t="s">
        <v>74</v>
      </c>
      <c r="O203" s="4">
        <v>29182</v>
      </c>
      <c r="P203" s="1" t="s">
        <v>122</v>
      </c>
      <c r="Q203" s="1" t="s">
        <v>63</v>
      </c>
      <c r="R203" s="1" t="s">
        <v>56</v>
      </c>
      <c r="S203" s="1" t="s">
        <v>39</v>
      </c>
    </row>
    <row r="204" spans="1:19" hidden="1" x14ac:dyDescent="0.3">
      <c r="A204" s="2">
        <v>44012</v>
      </c>
      <c r="B204" s="1">
        <v>2020</v>
      </c>
      <c r="C204" s="1" t="s">
        <v>3</v>
      </c>
      <c r="D204" s="1" t="s">
        <v>15</v>
      </c>
      <c r="E204" s="1">
        <v>1</v>
      </c>
      <c r="F204" s="1" t="s">
        <v>121</v>
      </c>
      <c r="G204" s="1">
        <v>10</v>
      </c>
      <c r="H204" s="1" t="s">
        <v>200</v>
      </c>
      <c r="I204" s="5">
        <v>248031</v>
      </c>
      <c r="J204" s="13">
        <v>551.17999999999995</v>
      </c>
      <c r="K204" s="6">
        <f t="shared" si="7"/>
        <v>450.00000000000006</v>
      </c>
      <c r="L204" s="8" t="s">
        <v>110</v>
      </c>
      <c r="M204" s="1" t="s">
        <v>158</v>
      </c>
      <c r="N204" s="1" t="s">
        <v>120</v>
      </c>
      <c r="O204" s="4">
        <v>27728</v>
      </c>
      <c r="P204" s="1" t="s">
        <v>80</v>
      </c>
      <c r="Q204" s="1" t="s">
        <v>54</v>
      </c>
      <c r="R204" s="1" t="s">
        <v>56</v>
      </c>
      <c r="S204" s="1" t="s">
        <v>39</v>
      </c>
    </row>
    <row r="205" spans="1:19" hidden="1" x14ac:dyDescent="0.3">
      <c r="A205" s="2">
        <v>44012</v>
      </c>
      <c r="B205" s="1">
        <v>2020</v>
      </c>
      <c r="C205" s="1" t="s">
        <v>3</v>
      </c>
      <c r="D205" s="1" t="s">
        <v>14</v>
      </c>
      <c r="E205" s="1">
        <v>1</v>
      </c>
      <c r="F205" s="1" t="s">
        <v>121</v>
      </c>
      <c r="G205" s="1">
        <v>17</v>
      </c>
      <c r="H205" s="1" t="s">
        <v>200</v>
      </c>
      <c r="I205" s="5">
        <v>270000</v>
      </c>
      <c r="J205" s="13">
        <v>600</v>
      </c>
      <c r="K205" s="6">
        <f t="shared" si="7"/>
        <v>450</v>
      </c>
      <c r="L205" s="8" t="s">
        <v>110</v>
      </c>
      <c r="M205" s="1" t="s">
        <v>158</v>
      </c>
      <c r="N205" s="1" t="s">
        <v>169</v>
      </c>
      <c r="O205" s="4">
        <v>28693</v>
      </c>
      <c r="P205" s="1" t="s">
        <v>72</v>
      </c>
      <c r="Q205" s="1" t="s">
        <v>54</v>
      </c>
      <c r="R205" s="1" t="s">
        <v>56</v>
      </c>
      <c r="S205" s="1" t="s">
        <v>39</v>
      </c>
    </row>
    <row r="206" spans="1:19" hidden="1" x14ac:dyDescent="0.3">
      <c r="A206" s="2">
        <v>44012</v>
      </c>
      <c r="B206" s="1">
        <v>2020</v>
      </c>
      <c r="C206" s="1" t="s">
        <v>3</v>
      </c>
      <c r="D206" s="1" t="s">
        <v>14</v>
      </c>
      <c r="E206" s="1">
        <v>1</v>
      </c>
      <c r="F206" s="1" t="s">
        <v>49</v>
      </c>
      <c r="G206" s="1">
        <v>16</v>
      </c>
      <c r="H206" s="1" t="s">
        <v>200</v>
      </c>
      <c r="I206" s="5">
        <v>254781</v>
      </c>
      <c r="J206" s="13">
        <v>566.17999999999995</v>
      </c>
      <c r="K206" s="6">
        <f t="shared" si="7"/>
        <v>450.00000000000006</v>
      </c>
      <c r="L206" s="8" t="s">
        <v>103</v>
      </c>
      <c r="M206" s="1" t="s">
        <v>158</v>
      </c>
      <c r="N206" s="1" t="s">
        <v>169</v>
      </c>
      <c r="O206" s="4">
        <v>28693</v>
      </c>
      <c r="P206" s="1" t="s">
        <v>72</v>
      </c>
      <c r="Q206" s="1" t="s">
        <v>54</v>
      </c>
      <c r="R206" s="1" t="s">
        <v>56</v>
      </c>
      <c r="S206" s="1" t="s">
        <v>39</v>
      </c>
    </row>
    <row r="207" spans="1:19" hidden="1" x14ac:dyDescent="0.3">
      <c r="A207" s="2">
        <v>44012</v>
      </c>
      <c r="B207" s="1">
        <v>2020</v>
      </c>
      <c r="C207" s="1" t="s">
        <v>20</v>
      </c>
      <c r="D207" s="1" t="s">
        <v>23</v>
      </c>
      <c r="E207" s="1">
        <v>1</v>
      </c>
      <c r="F207" s="1" t="s">
        <v>49</v>
      </c>
      <c r="G207" s="1">
        <v>28</v>
      </c>
      <c r="H207" s="1" t="s">
        <v>199</v>
      </c>
      <c r="I207" s="5">
        <v>274923</v>
      </c>
      <c r="J207" s="13">
        <v>610.94000000000005</v>
      </c>
      <c r="K207" s="6">
        <f t="shared" si="7"/>
        <v>449.99999999999994</v>
      </c>
      <c r="L207" s="8" t="s">
        <v>103</v>
      </c>
      <c r="M207" s="4" t="s">
        <v>158</v>
      </c>
      <c r="N207" s="1" t="s">
        <v>94</v>
      </c>
      <c r="O207" s="4">
        <v>29614</v>
      </c>
      <c r="P207" s="1" t="s">
        <v>68</v>
      </c>
      <c r="Q207" s="1" t="s">
        <v>54</v>
      </c>
      <c r="R207" s="1" t="s">
        <v>56</v>
      </c>
      <c r="S207" s="1" t="s">
        <v>39</v>
      </c>
    </row>
    <row r="208" spans="1:19" hidden="1" x14ac:dyDescent="0.3">
      <c r="A208" s="2">
        <v>44012</v>
      </c>
      <c r="B208" s="1">
        <v>2020</v>
      </c>
      <c r="C208" s="1" t="s">
        <v>3</v>
      </c>
      <c r="D208" s="1" t="s">
        <v>33</v>
      </c>
      <c r="E208" s="1">
        <v>2</v>
      </c>
      <c r="F208" s="1" t="s">
        <v>73</v>
      </c>
      <c r="G208" s="1">
        <v>10</v>
      </c>
      <c r="H208" s="1" t="s">
        <v>199</v>
      </c>
      <c r="I208" s="5">
        <v>276359.2</v>
      </c>
      <c r="J208" s="13">
        <v>531.46</v>
      </c>
      <c r="K208" s="6">
        <f t="shared" si="7"/>
        <v>520</v>
      </c>
      <c r="L208" s="8" t="s">
        <v>110</v>
      </c>
      <c r="M208" s="1" t="s">
        <v>158</v>
      </c>
      <c r="N208" s="1" t="s">
        <v>166</v>
      </c>
      <c r="O208" s="4">
        <v>28654</v>
      </c>
      <c r="P208" s="1" t="s">
        <v>80</v>
      </c>
      <c r="Q208" s="1" t="s">
        <v>54</v>
      </c>
      <c r="R208" s="1" t="s">
        <v>56</v>
      </c>
      <c r="S208" s="1" t="s">
        <v>39</v>
      </c>
    </row>
    <row r="209" spans="1:19" hidden="1" x14ac:dyDescent="0.3">
      <c r="A209" s="2">
        <v>44012</v>
      </c>
      <c r="B209" s="1">
        <v>2020</v>
      </c>
      <c r="C209" s="1" t="s">
        <v>3</v>
      </c>
      <c r="D209" s="1" t="s">
        <v>14</v>
      </c>
      <c r="E209" s="1">
        <v>2</v>
      </c>
      <c r="F209" s="1" t="s">
        <v>89</v>
      </c>
      <c r="G209" s="1">
        <v>11</v>
      </c>
      <c r="H209" s="1" t="s">
        <v>200</v>
      </c>
      <c r="I209" s="5">
        <v>217921.47</v>
      </c>
      <c r="J209" s="13">
        <v>484.27</v>
      </c>
      <c r="K209" s="6">
        <f t="shared" si="7"/>
        <v>449.99993805108721</v>
      </c>
      <c r="L209" s="8" t="s">
        <v>165</v>
      </c>
      <c r="M209" s="1" t="s">
        <v>158</v>
      </c>
      <c r="N209" s="1" t="s">
        <v>118</v>
      </c>
      <c r="O209" s="4">
        <v>32845</v>
      </c>
      <c r="P209" s="1" t="s">
        <v>96</v>
      </c>
      <c r="Q209" s="1" t="s">
        <v>54</v>
      </c>
      <c r="R209" s="1" t="s">
        <v>56</v>
      </c>
      <c r="S209" s="1" t="s">
        <v>39</v>
      </c>
    </row>
    <row r="210" spans="1:19" hidden="1" x14ac:dyDescent="0.3">
      <c r="A210" s="2">
        <v>44012</v>
      </c>
      <c r="B210" s="1">
        <v>2020</v>
      </c>
      <c r="C210" s="1" t="s">
        <v>3</v>
      </c>
      <c r="D210" s="1" t="s">
        <v>15</v>
      </c>
      <c r="E210" s="1">
        <v>1</v>
      </c>
      <c r="F210" s="1" t="s">
        <v>129</v>
      </c>
      <c r="G210" s="1">
        <v>15</v>
      </c>
      <c r="H210" s="1" t="s">
        <v>200</v>
      </c>
      <c r="I210" s="5">
        <v>316471.5</v>
      </c>
      <c r="J210" s="13">
        <v>703.27</v>
      </c>
      <c r="K210" s="6">
        <f t="shared" si="7"/>
        <v>450</v>
      </c>
      <c r="L210" s="8" t="s">
        <v>103</v>
      </c>
      <c r="M210" s="1" t="s">
        <v>158</v>
      </c>
      <c r="N210" s="1" t="s">
        <v>59</v>
      </c>
      <c r="O210" s="4">
        <v>21906</v>
      </c>
      <c r="P210" s="1" t="s">
        <v>80</v>
      </c>
      <c r="Q210" s="1" t="s">
        <v>54</v>
      </c>
      <c r="R210" s="1" t="s">
        <v>56</v>
      </c>
      <c r="S210" s="1" t="s">
        <v>39</v>
      </c>
    </row>
    <row r="211" spans="1:19" hidden="1" x14ac:dyDescent="0.3">
      <c r="A211" s="2">
        <v>44012</v>
      </c>
      <c r="B211" s="1">
        <v>2020</v>
      </c>
      <c r="C211" s="1" t="s">
        <v>27</v>
      </c>
      <c r="D211" s="1" t="s">
        <v>26</v>
      </c>
      <c r="E211" s="1">
        <v>2</v>
      </c>
      <c r="F211" s="1" t="s">
        <v>58</v>
      </c>
      <c r="G211" s="1">
        <v>3</v>
      </c>
      <c r="H211" s="1" t="s">
        <v>199</v>
      </c>
      <c r="I211" s="5">
        <v>214812</v>
      </c>
      <c r="J211" s="13">
        <v>477.36</v>
      </c>
      <c r="K211" s="6">
        <f t="shared" si="7"/>
        <v>450</v>
      </c>
      <c r="L211" s="8" t="s">
        <v>103</v>
      </c>
      <c r="M211" s="1" t="s">
        <v>158</v>
      </c>
      <c r="N211" s="1" t="s">
        <v>51</v>
      </c>
      <c r="O211" s="4">
        <v>25421</v>
      </c>
      <c r="P211" s="1" t="s">
        <v>80</v>
      </c>
      <c r="Q211" s="1" t="s">
        <v>54</v>
      </c>
      <c r="R211" s="1" t="s">
        <v>56</v>
      </c>
      <c r="S211" s="1" t="s">
        <v>39</v>
      </c>
    </row>
    <row r="212" spans="1:19" hidden="1" x14ac:dyDescent="0.3">
      <c r="A212" s="2">
        <v>44012</v>
      </c>
      <c r="B212" s="1">
        <v>2020</v>
      </c>
      <c r="C212" s="1" t="s">
        <v>3</v>
      </c>
      <c r="D212" s="1" t="s">
        <v>15</v>
      </c>
      <c r="E212" s="1">
        <v>2</v>
      </c>
      <c r="F212" s="1" t="s">
        <v>143</v>
      </c>
      <c r="G212" s="1">
        <v>13</v>
      </c>
      <c r="H212" s="1" t="s">
        <v>199</v>
      </c>
      <c r="I212" s="5">
        <v>276317.59999999998</v>
      </c>
      <c r="J212" s="13">
        <v>531.38</v>
      </c>
      <c r="K212" s="6">
        <f t="shared" si="7"/>
        <v>520</v>
      </c>
      <c r="L212" s="8" t="s">
        <v>103</v>
      </c>
      <c r="M212" s="1" t="s">
        <v>158</v>
      </c>
      <c r="N212" s="1" t="s">
        <v>94</v>
      </c>
      <c r="O212" s="4">
        <v>29516</v>
      </c>
      <c r="P212" s="1" t="s">
        <v>68</v>
      </c>
      <c r="Q212" s="1" t="s">
        <v>54</v>
      </c>
      <c r="R212" s="1" t="s">
        <v>56</v>
      </c>
      <c r="S212" s="1" t="s">
        <v>39</v>
      </c>
    </row>
    <row r="213" spans="1:19" hidden="1" x14ac:dyDescent="0.3">
      <c r="A213" s="2">
        <v>44012</v>
      </c>
      <c r="B213" s="1">
        <v>2020</v>
      </c>
      <c r="C213" s="1" t="s">
        <v>3</v>
      </c>
      <c r="D213" s="1" t="s">
        <v>15</v>
      </c>
      <c r="E213" s="1">
        <v>2</v>
      </c>
      <c r="F213" s="1" t="s">
        <v>143</v>
      </c>
      <c r="G213" s="1">
        <v>14</v>
      </c>
      <c r="H213" s="1" t="s">
        <v>201</v>
      </c>
      <c r="I213" s="5">
        <v>238909.5</v>
      </c>
      <c r="J213" s="13">
        <v>530.91</v>
      </c>
      <c r="K213" s="6">
        <f t="shared" si="7"/>
        <v>450</v>
      </c>
      <c r="L213" s="8" t="s">
        <v>103</v>
      </c>
      <c r="M213" s="1" t="s">
        <v>158</v>
      </c>
      <c r="N213" s="1" t="s">
        <v>120</v>
      </c>
      <c r="O213" s="4">
        <v>29224</v>
      </c>
      <c r="P213" s="1" t="s">
        <v>61</v>
      </c>
      <c r="Q213" s="1" t="s">
        <v>54</v>
      </c>
      <c r="R213" s="1" t="s">
        <v>56</v>
      </c>
      <c r="S213" s="1" t="s">
        <v>39</v>
      </c>
    </row>
    <row r="214" spans="1:19" hidden="1" x14ac:dyDescent="0.3">
      <c r="A214" s="2">
        <v>44012</v>
      </c>
      <c r="B214" s="1">
        <v>2020</v>
      </c>
      <c r="C214" s="1" t="s">
        <v>3</v>
      </c>
      <c r="D214" s="1" t="s">
        <v>15</v>
      </c>
      <c r="E214" s="1">
        <v>2</v>
      </c>
      <c r="F214" s="1" t="s">
        <v>143</v>
      </c>
      <c r="G214" s="1">
        <v>5</v>
      </c>
      <c r="H214" s="1" t="s">
        <v>201</v>
      </c>
      <c r="I214" s="5">
        <v>204007.5</v>
      </c>
      <c r="J214" s="13">
        <v>453.35</v>
      </c>
      <c r="K214" s="6">
        <f t="shared" si="7"/>
        <v>450</v>
      </c>
      <c r="L214" s="8" t="s">
        <v>110</v>
      </c>
      <c r="M214" s="1" t="s">
        <v>158</v>
      </c>
      <c r="N214" s="1" t="s">
        <v>86</v>
      </c>
      <c r="O214" s="4">
        <v>31598</v>
      </c>
      <c r="P214" s="1" t="s">
        <v>172</v>
      </c>
      <c r="Q214" s="1" t="s">
        <v>63</v>
      </c>
      <c r="R214" s="1" t="s">
        <v>56</v>
      </c>
      <c r="S214" s="1" t="s">
        <v>39</v>
      </c>
    </row>
    <row r="215" spans="1:19" hidden="1" x14ac:dyDescent="0.3">
      <c r="A215" s="2">
        <v>44012</v>
      </c>
      <c r="B215" s="1">
        <v>2020</v>
      </c>
      <c r="C215" s="1" t="s">
        <v>27</v>
      </c>
      <c r="D215" s="1" t="s">
        <v>26</v>
      </c>
      <c r="E215" s="1">
        <v>2</v>
      </c>
      <c r="F215" s="1" t="s">
        <v>142</v>
      </c>
      <c r="G215" s="1">
        <v>11</v>
      </c>
      <c r="H215" s="1" t="s">
        <v>201</v>
      </c>
      <c r="I215" s="5">
        <v>209452.5</v>
      </c>
      <c r="J215" s="13">
        <v>465.45</v>
      </c>
      <c r="K215" s="6">
        <f t="shared" si="7"/>
        <v>450</v>
      </c>
      <c r="L215" s="8" t="s">
        <v>103</v>
      </c>
      <c r="M215" s="1" t="s">
        <v>158</v>
      </c>
      <c r="N215" s="1" t="s">
        <v>87</v>
      </c>
      <c r="O215" s="4">
        <v>31542</v>
      </c>
      <c r="P215" s="1" t="s">
        <v>170</v>
      </c>
      <c r="Q215" s="1" t="s">
        <v>63</v>
      </c>
      <c r="R215" s="1" t="s">
        <v>56</v>
      </c>
      <c r="S215" s="1" t="s">
        <v>39</v>
      </c>
    </row>
    <row r="216" spans="1:19" hidden="1" x14ac:dyDescent="0.3">
      <c r="A216" s="2">
        <v>44012</v>
      </c>
      <c r="B216" s="1">
        <v>2020</v>
      </c>
      <c r="C216" s="1" t="s">
        <v>3</v>
      </c>
      <c r="D216" s="1" t="s">
        <v>14</v>
      </c>
      <c r="E216" s="1">
        <v>2</v>
      </c>
      <c r="F216" s="1" t="s">
        <v>128</v>
      </c>
      <c r="G216" s="1">
        <v>7</v>
      </c>
      <c r="H216" s="1" t="s">
        <v>201</v>
      </c>
      <c r="I216" s="5">
        <v>350149.46</v>
      </c>
      <c r="J216" s="13">
        <v>778.11</v>
      </c>
      <c r="K216" s="6">
        <f t="shared" si="7"/>
        <v>449.99994859338653</v>
      </c>
      <c r="L216" s="8" t="s">
        <v>141</v>
      </c>
      <c r="M216" s="1" t="s">
        <v>158</v>
      </c>
      <c r="N216" s="1" t="s">
        <v>70</v>
      </c>
      <c r="O216" s="4">
        <v>29746</v>
      </c>
      <c r="P216" s="1" t="s">
        <v>85</v>
      </c>
      <c r="Q216" s="1" t="s">
        <v>54</v>
      </c>
      <c r="R216" s="1" t="s">
        <v>56</v>
      </c>
      <c r="S216" s="1" t="s">
        <v>39</v>
      </c>
    </row>
    <row r="217" spans="1:19" hidden="1" x14ac:dyDescent="0.3">
      <c r="A217" s="2">
        <v>44012</v>
      </c>
      <c r="B217" s="1">
        <v>2020</v>
      </c>
      <c r="C217" s="1" t="s">
        <v>10</v>
      </c>
      <c r="D217" s="1" t="s">
        <v>10</v>
      </c>
      <c r="E217" s="1">
        <v>2</v>
      </c>
      <c r="F217" s="1" t="s">
        <v>108</v>
      </c>
      <c r="G217" s="1">
        <v>10</v>
      </c>
      <c r="H217" s="1" t="s">
        <v>200</v>
      </c>
      <c r="I217" s="5">
        <v>205173</v>
      </c>
      <c r="J217" s="13">
        <v>455.94</v>
      </c>
      <c r="K217" s="6">
        <f t="shared" si="7"/>
        <v>450</v>
      </c>
      <c r="L217" s="8" t="s">
        <v>110</v>
      </c>
      <c r="M217" s="1" t="s">
        <v>158</v>
      </c>
      <c r="N217" s="1" t="s">
        <v>131</v>
      </c>
      <c r="O217" s="4">
        <v>35385</v>
      </c>
      <c r="P217" s="1" t="s">
        <v>68</v>
      </c>
      <c r="Q217" s="1" t="s">
        <v>63</v>
      </c>
      <c r="R217" s="1" t="s">
        <v>56</v>
      </c>
      <c r="S217" s="1" t="s">
        <v>39</v>
      </c>
    </row>
    <row r="218" spans="1:19" hidden="1" x14ac:dyDescent="0.3">
      <c r="A218" s="2">
        <v>44012</v>
      </c>
      <c r="B218" s="1">
        <v>2020</v>
      </c>
      <c r="C218" s="1" t="s">
        <v>3</v>
      </c>
      <c r="D218" s="1" t="s">
        <v>14</v>
      </c>
      <c r="E218" s="1">
        <v>2</v>
      </c>
      <c r="F218" s="1" t="s">
        <v>162</v>
      </c>
      <c r="G218" s="1">
        <v>17</v>
      </c>
      <c r="H218" s="1" t="s">
        <v>199</v>
      </c>
      <c r="I218" s="5">
        <v>236358</v>
      </c>
      <c r="J218" s="13">
        <v>525.24</v>
      </c>
      <c r="K218" s="6">
        <f t="shared" si="7"/>
        <v>450</v>
      </c>
      <c r="L218" s="8" t="s">
        <v>103</v>
      </c>
      <c r="M218" s="1" t="s">
        <v>158</v>
      </c>
      <c r="N218" s="1" t="s">
        <v>74</v>
      </c>
      <c r="O218" s="4">
        <v>32471</v>
      </c>
      <c r="P218" s="1" t="s">
        <v>64</v>
      </c>
      <c r="Q218" s="1" t="s">
        <v>54</v>
      </c>
      <c r="R218" s="1" t="s">
        <v>56</v>
      </c>
      <c r="S218" s="1" t="s">
        <v>39</v>
      </c>
    </row>
    <row r="219" spans="1:19" hidden="1" x14ac:dyDescent="0.3">
      <c r="A219" s="2">
        <v>44012</v>
      </c>
      <c r="B219" s="1">
        <v>2020</v>
      </c>
      <c r="C219" s="1" t="s">
        <v>27</v>
      </c>
      <c r="D219" s="1" t="s">
        <v>26</v>
      </c>
      <c r="E219" s="1">
        <v>1</v>
      </c>
      <c r="F219" s="1" t="s">
        <v>93</v>
      </c>
      <c r="G219" s="1">
        <v>7</v>
      </c>
      <c r="H219" s="1" t="s">
        <v>199</v>
      </c>
      <c r="I219" s="5">
        <v>297497.21999999997</v>
      </c>
      <c r="J219" s="13">
        <v>572.11</v>
      </c>
      <c r="K219" s="6">
        <f t="shared" si="7"/>
        <v>520.0000349583122</v>
      </c>
      <c r="L219" s="8" t="s">
        <v>141</v>
      </c>
      <c r="M219" s="1" t="s">
        <v>158</v>
      </c>
      <c r="N219" s="1" t="s">
        <v>74</v>
      </c>
      <c r="O219" s="4">
        <v>29038</v>
      </c>
      <c r="P219" s="1" t="s">
        <v>153</v>
      </c>
      <c r="Q219" s="1" t="s">
        <v>54</v>
      </c>
      <c r="R219" s="1" t="s">
        <v>56</v>
      </c>
      <c r="S219" s="1" t="s">
        <v>39</v>
      </c>
    </row>
    <row r="220" spans="1:19" hidden="1" x14ac:dyDescent="0.3">
      <c r="A220" s="2">
        <v>44012</v>
      </c>
      <c r="B220" s="1">
        <v>2020</v>
      </c>
      <c r="C220" s="1" t="s">
        <v>2</v>
      </c>
      <c r="D220" s="1" t="s">
        <v>2</v>
      </c>
      <c r="E220" s="1">
        <v>1</v>
      </c>
      <c r="F220" s="1" t="s">
        <v>93</v>
      </c>
      <c r="G220" s="1">
        <v>12</v>
      </c>
      <c r="H220" s="1" t="s">
        <v>201</v>
      </c>
      <c r="I220" s="5">
        <v>318528</v>
      </c>
      <c r="J220" s="13">
        <v>707.84</v>
      </c>
      <c r="K220" s="6">
        <f t="shared" si="7"/>
        <v>450</v>
      </c>
      <c r="L220" s="8" t="s">
        <v>110</v>
      </c>
      <c r="M220" s="1" t="s">
        <v>158</v>
      </c>
      <c r="N220" s="1" t="s">
        <v>86</v>
      </c>
      <c r="O220" s="4">
        <v>22148</v>
      </c>
      <c r="P220" s="1" t="s">
        <v>125</v>
      </c>
      <c r="Q220" s="1" t="s">
        <v>54</v>
      </c>
      <c r="R220" s="1" t="s">
        <v>56</v>
      </c>
      <c r="S220" s="1" t="s">
        <v>39</v>
      </c>
    </row>
    <row r="221" spans="1:19" hidden="1" x14ac:dyDescent="0.3">
      <c r="A221" s="2">
        <v>44012</v>
      </c>
      <c r="B221" s="1">
        <v>2020</v>
      </c>
      <c r="C221" s="1" t="s">
        <v>27</v>
      </c>
      <c r="D221" s="1" t="s">
        <v>26</v>
      </c>
      <c r="E221" s="1">
        <v>2</v>
      </c>
      <c r="F221" s="1" t="s">
        <v>62</v>
      </c>
      <c r="G221" s="1">
        <v>16</v>
      </c>
      <c r="H221" s="1" t="s">
        <v>200</v>
      </c>
      <c r="I221" s="5">
        <v>229666.5</v>
      </c>
      <c r="J221" s="13">
        <v>510.37</v>
      </c>
      <c r="K221" s="6">
        <f t="shared" si="7"/>
        <v>450</v>
      </c>
      <c r="L221" s="8" t="s">
        <v>141</v>
      </c>
      <c r="M221" s="1" t="s">
        <v>158</v>
      </c>
      <c r="N221" s="1" t="s">
        <v>155</v>
      </c>
      <c r="O221" s="4">
        <v>28679</v>
      </c>
      <c r="P221" s="1" t="s">
        <v>53</v>
      </c>
      <c r="Q221" s="1" t="s">
        <v>54</v>
      </c>
      <c r="R221" s="1" t="s">
        <v>56</v>
      </c>
      <c r="S221" s="1" t="s">
        <v>39</v>
      </c>
    </row>
    <row r="222" spans="1:19" hidden="1" x14ac:dyDescent="0.3">
      <c r="A222" s="2">
        <v>44012</v>
      </c>
      <c r="B222" s="1">
        <v>2020</v>
      </c>
      <c r="C222" s="1" t="s">
        <v>3</v>
      </c>
      <c r="D222" s="1" t="s">
        <v>15</v>
      </c>
      <c r="E222" s="1">
        <v>2</v>
      </c>
      <c r="F222" s="1" t="s">
        <v>111</v>
      </c>
      <c r="G222" s="1">
        <v>19</v>
      </c>
      <c r="H222" s="1" t="s">
        <v>199</v>
      </c>
      <c r="I222" s="5">
        <v>210159</v>
      </c>
      <c r="J222" s="13">
        <v>467.02</v>
      </c>
      <c r="K222" s="6">
        <f t="shared" si="7"/>
        <v>450</v>
      </c>
      <c r="L222" s="8" t="s">
        <v>103</v>
      </c>
      <c r="M222" s="1" t="s">
        <v>158</v>
      </c>
      <c r="N222" s="1" t="s">
        <v>144</v>
      </c>
      <c r="O222" s="4">
        <v>32801</v>
      </c>
      <c r="P222" s="1" t="s">
        <v>80</v>
      </c>
      <c r="Q222" s="1" t="s">
        <v>54</v>
      </c>
      <c r="R222" s="1" t="s">
        <v>56</v>
      </c>
      <c r="S222" s="1" t="s">
        <v>39</v>
      </c>
    </row>
    <row r="223" spans="1:19" hidden="1" x14ac:dyDescent="0.3">
      <c r="A223" s="2">
        <v>44012</v>
      </c>
      <c r="B223" s="1">
        <v>2020</v>
      </c>
      <c r="C223" s="1" t="s">
        <v>3</v>
      </c>
      <c r="D223" s="1" t="s">
        <v>33</v>
      </c>
      <c r="E223" s="1">
        <v>2</v>
      </c>
      <c r="F223" s="1" t="s">
        <v>111</v>
      </c>
      <c r="G223" s="1">
        <v>9</v>
      </c>
      <c r="H223" s="1" t="s">
        <v>201</v>
      </c>
      <c r="I223" s="5">
        <v>205492.59</v>
      </c>
      <c r="J223" s="13">
        <v>456.65</v>
      </c>
      <c r="K223" s="6">
        <f t="shared" si="7"/>
        <v>450.00019708748493</v>
      </c>
      <c r="L223" s="8" t="s">
        <v>103</v>
      </c>
      <c r="M223" s="1" t="s">
        <v>158</v>
      </c>
      <c r="N223" s="1" t="s">
        <v>118</v>
      </c>
      <c r="O223" s="4">
        <v>23875</v>
      </c>
      <c r="P223" s="1" t="s">
        <v>72</v>
      </c>
      <c r="Q223" s="1" t="s">
        <v>54</v>
      </c>
      <c r="R223" s="1" t="s">
        <v>56</v>
      </c>
      <c r="S223" s="1" t="s">
        <v>39</v>
      </c>
    </row>
    <row r="224" spans="1:19" hidden="1" x14ac:dyDescent="0.3">
      <c r="A224" s="2">
        <v>44012</v>
      </c>
      <c r="B224" s="1">
        <v>2020</v>
      </c>
      <c r="C224" s="1" t="s">
        <v>3</v>
      </c>
      <c r="D224" s="1" t="s">
        <v>15</v>
      </c>
      <c r="E224" s="1">
        <v>1</v>
      </c>
      <c r="F224" s="1" t="s">
        <v>167</v>
      </c>
      <c r="G224" s="1">
        <v>1</v>
      </c>
      <c r="H224" s="1" t="s">
        <v>201</v>
      </c>
      <c r="I224" s="5">
        <v>311683.5</v>
      </c>
      <c r="J224" s="13">
        <v>692.63</v>
      </c>
      <c r="K224" s="6">
        <f t="shared" si="7"/>
        <v>450</v>
      </c>
      <c r="L224" s="8" t="s">
        <v>110</v>
      </c>
      <c r="M224" s="1" t="s">
        <v>158</v>
      </c>
      <c r="N224" s="1" t="s">
        <v>168</v>
      </c>
      <c r="O224" s="4">
        <v>34332</v>
      </c>
      <c r="P224" s="1" t="s">
        <v>96</v>
      </c>
      <c r="Q224" s="1" t="s">
        <v>63</v>
      </c>
      <c r="R224" s="1" t="s">
        <v>56</v>
      </c>
      <c r="S224" s="1" t="s">
        <v>39</v>
      </c>
    </row>
    <row r="225" spans="1:19" hidden="1" x14ac:dyDescent="0.3">
      <c r="A225" s="2">
        <v>44012</v>
      </c>
      <c r="B225" s="1">
        <v>2020</v>
      </c>
      <c r="C225" s="1" t="s">
        <v>3</v>
      </c>
      <c r="D225" s="1" t="s">
        <v>14</v>
      </c>
      <c r="E225" s="1">
        <v>1</v>
      </c>
      <c r="F225" s="1" t="s">
        <v>167</v>
      </c>
      <c r="G225" s="1">
        <v>5</v>
      </c>
      <c r="H225" s="1" t="s">
        <v>201</v>
      </c>
      <c r="I225" s="5">
        <v>270175.49</v>
      </c>
      <c r="J225" s="13">
        <v>600.39</v>
      </c>
      <c r="K225" s="6">
        <f t="shared" si="7"/>
        <v>449.9999833441596</v>
      </c>
      <c r="L225" s="8" t="s">
        <v>141</v>
      </c>
      <c r="M225" s="1" t="s">
        <v>158</v>
      </c>
      <c r="N225" s="1" t="s">
        <v>135</v>
      </c>
      <c r="O225" s="4">
        <v>32845</v>
      </c>
      <c r="P225" s="1" t="s">
        <v>80</v>
      </c>
      <c r="Q225" s="1" t="s">
        <v>63</v>
      </c>
      <c r="R225" s="1" t="s">
        <v>161</v>
      </c>
      <c r="S225" s="1" t="s">
        <v>39</v>
      </c>
    </row>
    <row r="226" spans="1:19" hidden="1" x14ac:dyDescent="0.3">
      <c r="A226" s="2">
        <v>44012</v>
      </c>
      <c r="B226" s="1">
        <v>2020</v>
      </c>
      <c r="C226" s="1" t="s">
        <v>3</v>
      </c>
      <c r="D226" s="1" t="s">
        <v>14</v>
      </c>
      <c r="E226" s="1">
        <v>1</v>
      </c>
      <c r="F226" s="1" t="s">
        <v>167</v>
      </c>
      <c r="G226" s="1">
        <v>6</v>
      </c>
      <c r="H226" s="1" t="s">
        <v>201</v>
      </c>
      <c r="I226" s="5">
        <v>270130.49</v>
      </c>
      <c r="J226" s="13">
        <v>600.29</v>
      </c>
      <c r="K226" s="6">
        <f t="shared" si="7"/>
        <v>449.99998334138502</v>
      </c>
      <c r="L226" s="8" t="s">
        <v>171</v>
      </c>
      <c r="M226" s="1" t="s">
        <v>158</v>
      </c>
      <c r="N226" s="1" t="s">
        <v>67</v>
      </c>
      <c r="O226" s="4">
        <v>28289</v>
      </c>
      <c r="P226" s="1" t="s">
        <v>83</v>
      </c>
      <c r="Q226" s="1" t="s">
        <v>54</v>
      </c>
      <c r="R226" s="1" t="s">
        <v>161</v>
      </c>
      <c r="S226" s="1" t="s">
        <v>39</v>
      </c>
    </row>
    <row r="227" spans="1:19" hidden="1" x14ac:dyDescent="0.3">
      <c r="A227" s="2">
        <v>44012</v>
      </c>
      <c r="B227" s="1">
        <v>2020</v>
      </c>
      <c r="C227" s="1" t="s">
        <v>3</v>
      </c>
      <c r="D227" s="1" t="s">
        <v>14</v>
      </c>
      <c r="E227" s="1">
        <v>1</v>
      </c>
      <c r="F227" s="1" t="s">
        <v>167</v>
      </c>
      <c r="G227" s="1">
        <v>12</v>
      </c>
      <c r="H227" s="1" t="s">
        <v>200</v>
      </c>
      <c r="I227" s="5">
        <v>280903.48</v>
      </c>
      <c r="J227" s="13">
        <v>624.23</v>
      </c>
      <c r="K227" s="6">
        <f t="shared" si="7"/>
        <v>449.99996796052733</v>
      </c>
      <c r="L227" s="8" t="s">
        <v>141</v>
      </c>
      <c r="M227" s="1" t="s">
        <v>158</v>
      </c>
      <c r="N227" s="1" t="s">
        <v>169</v>
      </c>
      <c r="O227" s="4">
        <v>28289</v>
      </c>
      <c r="P227" s="1" t="s">
        <v>80</v>
      </c>
      <c r="Q227" s="1" t="s">
        <v>54</v>
      </c>
      <c r="R227" s="1" t="s">
        <v>161</v>
      </c>
      <c r="S227" s="1" t="s">
        <v>39</v>
      </c>
    </row>
    <row r="228" spans="1:19" hidden="1" x14ac:dyDescent="0.3">
      <c r="A228" s="2">
        <v>43981</v>
      </c>
      <c r="B228" s="1">
        <v>2020</v>
      </c>
      <c r="C228" s="1" t="s">
        <v>3</v>
      </c>
      <c r="D228" s="1" t="s">
        <v>14</v>
      </c>
      <c r="E228" s="1">
        <v>2</v>
      </c>
      <c r="F228" s="1" t="s">
        <v>133</v>
      </c>
      <c r="G228" s="1">
        <v>20</v>
      </c>
      <c r="H228" s="1" t="s">
        <v>199</v>
      </c>
      <c r="I228" s="5">
        <v>203638.48</v>
      </c>
      <c r="J228" s="13">
        <v>452.53</v>
      </c>
      <c r="K228" s="6">
        <f t="shared" si="7"/>
        <v>449.99995580403515</v>
      </c>
      <c r="L228" s="8" t="s">
        <v>141</v>
      </c>
      <c r="M228" s="1" t="s">
        <v>158</v>
      </c>
      <c r="N228" s="1" t="s">
        <v>70</v>
      </c>
      <c r="O228" s="4">
        <v>30434</v>
      </c>
      <c r="P228" s="1" t="s">
        <v>134</v>
      </c>
      <c r="Q228" s="1" t="s">
        <v>54</v>
      </c>
      <c r="R228" s="1" t="s">
        <v>56</v>
      </c>
      <c r="S228" s="1" t="s">
        <v>39</v>
      </c>
    </row>
    <row r="229" spans="1:19" hidden="1" x14ac:dyDescent="0.3">
      <c r="A229" s="2">
        <v>43981</v>
      </c>
      <c r="B229" s="1">
        <v>2020</v>
      </c>
      <c r="C229" s="1" t="s">
        <v>3</v>
      </c>
      <c r="D229" s="1" t="s">
        <v>14</v>
      </c>
      <c r="E229" s="1">
        <v>2</v>
      </c>
      <c r="F229" s="1" t="s">
        <v>89</v>
      </c>
      <c r="G229" s="1">
        <v>1</v>
      </c>
      <c r="H229" s="1" t="s">
        <v>199</v>
      </c>
      <c r="I229" s="5">
        <v>232236</v>
      </c>
      <c r="J229" s="13">
        <v>516.08000000000004</v>
      </c>
      <c r="K229" s="6">
        <f t="shared" si="7"/>
        <v>449.99999999999994</v>
      </c>
      <c r="L229" s="8" t="s">
        <v>103</v>
      </c>
      <c r="M229" s="1" t="s">
        <v>158</v>
      </c>
      <c r="N229" s="1" t="s">
        <v>74</v>
      </c>
      <c r="O229" s="4">
        <v>31653</v>
      </c>
      <c r="P229" s="1" t="s">
        <v>80</v>
      </c>
      <c r="Q229" s="1" t="s">
        <v>63</v>
      </c>
      <c r="R229" s="1" t="s">
        <v>56</v>
      </c>
      <c r="S229" s="1" t="s">
        <v>39</v>
      </c>
    </row>
    <row r="230" spans="1:19" hidden="1" x14ac:dyDescent="0.3">
      <c r="A230" s="2">
        <v>43981</v>
      </c>
      <c r="B230" s="1">
        <v>2020</v>
      </c>
      <c r="C230" s="1" t="s">
        <v>27</v>
      </c>
      <c r="D230" s="1" t="s">
        <v>26</v>
      </c>
      <c r="E230" s="1">
        <v>2</v>
      </c>
      <c r="F230" s="1" t="s">
        <v>69</v>
      </c>
      <c r="G230" s="1">
        <v>20</v>
      </c>
      <c r="H230" s="1" t="s">
        <v>201</v>
      </c>
      <c r="I230" s="5">
        <v>209839.5</v>
      </c>
      <c r="J230" s="13">
        <v>466.31</v>
      </c>
      <c r="K230" s="6">
        <f t="shared" si="7"/>
        <v>450</v>
      </c>
      <c r="L230" s="8" t="s">
        <v>103</v>
      </c>
      <c r="M230" s="1" t="s">
        <v>158</v>
      </c>
      <c r="N230" s="1" t="s">
        <v>86</v>
      </c>
      <c r="O230" s="4">
        <v>30629</v>
      </c>
      <c r="P230" s="1" t="s">
        <v>164</v>
      </c>
      <c r="Q230" s="1" t="s">
        <v>63</v>
      </c>
      <c r="R230" s="1" t="s">
        <v>137</v>
      </c>
      <c r="S230" s="1" t="s">
        <v>39</v>
      </c>
    </row>
    <row r="231" spans="1:19" hidden="1" x14ac:dyDescent="0.3">
      <c r="A231" s="2">
        <v>43981</v>
      </c>
      <c r="B231" s="1">
        <v>2020</v>
      </c>
      <c r="C231" s="1" t="s">
        <v>3</v>
      </c>
      <c r="D231" s="1" t="s">
        <v>15</v>
      </c>
      <c r="E231" s="1">
        <v>2</v>
      </c>
      <c r="F231" s="1" t="s">
        <v>66</v>
      </c>
      <c r="G231" s="1">
        <v>1</v>
      </c>
      <c r="H231" s="1" t="s">
        <v>200</v>
      </c>
      <c r="I231" s="5">
        <v>225189</v>
      </c>
      <c r="J231" s="13">
        <v>500.42</v>
      </c>
      <c r="K231" s="6">
        <f t="shared" si="7"/>
        <v>450</v>
      </c>
      <c r="L231" s="8" t="s">
        <v>103</v>
      </c>
      <c r="M231" s="1" t="s">
        <v>158</v>
      </c>
      <c r="N231" s="1" t="s">
        <v>139</v>
      </c>
      <c r="O231" s="4">
        <v>30206</v>
      </c>
      <c r="P231" s="1" t="s">
        <v>96</v>
      </c>
      <c r="Q231" s="1" t="s">
        <v>54</v>
      </c>
      <c r="R231" s="1" t="s">
        <v>161</v>
      </c>
      <c r="S231" s="1" t="s">
        <v>39</v>
      </c>
    </row>
    <row r="232" spans="1:19" hidden="1" x14ac:dyDescent="0.3">
      <c r="A232" s="2">
        <v>43951</v>
      </c>
      <c r="B232" s="1">
        <v>2020</v>
      </c>
      <c r="C232" s="1" t="s">
        <v>3</v>
      </c>
      <c r="D232" s="1" t="s">
        <v>14</v>
      </c>
      <c r="E232" s="1">
        <v>2</v>
      </c>
      <c r="F232" s="1" t="s">
        <v>73</v>
      </c>
      <c r="G232" s="1">
        <v>1</v>
      </c>
      <c r="H232" s="1" t="s">
        <v>199</v>
      </c>
      <c r="I232" s="5">
        <v>213691.5</v>
      </c>
      <c r="J232" s="13">
        <v>474.87</v>
      </c>
      <c r="K232" s="6">
        <f t="shared" si="7"/>
        <v>450</v>
      </c>
      <c r="L232" s="8" t="s">
        <v>110</v>
      </c>
      <c r="M232" s="1" t="s">
        <v>158</v>
      </c>
      <c r="N232" s="1" t="s">
        <v>109</v>
      </c>
      <c r="O232" s="4">
        <v>24191</v>
      </c>
      <c r="P232" s="1" t="s">
        <v>64</v>
      </c>
      <c r="Q232" s="1" t="s">
        <v>60</v>
      </c>
      <c r="R232" s="1" t="s">
        <v>56</v>
      </c>
      <c r="S232" s="1" t="s">
        <v>39</v>
      </c>
    </row>
    <row r="233" spans="1:19" hidden="1" x14ac:dyDescent="0.3">
      <c r="A233" s="2">
        <v>43951</v>
      </c>
      <c r="B233" s="1">
        <v>2020</v>
      </c>
      <c r="C233" s="1" t="s">
        <v>3</v>
      </c>
      <c r="D233" s="1" t="s">
        <v>15</v>
      </c>
      <c r="E233" s="1">
        <v>1</v>
      </c>
      <c r="F233" s="1" t="s">
        <v>88</v>
      </c>
      <c r="G233" s="1">
        <v>1</v>
      </c>
      <c r="H233" s="1" t="s">
        <v>201</v>
      </c>
      <c r="I233" s="5">
        <v>313308</v>
      </c>
      <c r="J233" s="13">
        <v>696.24</v>
      </c>
      <c r="K233" s="6">
        <f t="shared" si="7"/>
        <v>450</v>
      </c>
      <c r="L233" s="8" t="s">
        <v>103</v>
      </c>
      <c r="M233" s="1" t="s">
        <v>158</v>
      </c>
      <c r="N233" s="1" t="s">
        <v>51</v>
      </c>
      <c r="O233" s="4">
        <v>25638</v>
      </c>
      <c r="P233" s="1" t="s">
        <v>85</v>
      </c>
      <c r="Q233" s="1" t="s">
        <v>54</v>
      </c>
      <c r="R233" s="1" t="s">
        <v>56</v>
      </c>
      <c r="S233" s="1" t="s">
        <v>39</v>
      </c>
    </row>
    <row r="234" spans="1:19" hidden="1" x14ac:dyDescent="0.3">
      <c r="A234" s="2">
        <v>43920</v>
      </c>
      <c r="B234" s="1">
        <v>2020</v>
      </c>
      <c r="C234" s="1" t="s">
        <v>3</v>
      </c>
      <c r="D234" s="1" t="s">
        <v>15</v>
      </c>
      <c r="E234" s="1">
        <v>1</v>
      </c>
      <c r="F234" s="1" t="s">
        <v>128</v>
      </c>
      <c r="G234" s="1">
        <v>14</v>
      </c>
      <c r="H234" s="1" t="s">
        <v>201</v>
      </c>
      <c r="I234" s="5">
        <v>256500</v>
      </c>
      <c r="J234" s="13">
        <v>570</v>
      </c>
      <c r="K234" s="6">
        <f t="shared" si="7"/>
        <v>450</v>
      </c>
      <c r="L234" s="8" t="s">
        <v>141</v>
      </c>
      <c r="M234" s="1" t="s">
        <v>158</v>
      </c>
      <c r="N234" s="1" t="s">
        <v>51</v>
      </c>
      <c r="O234" s="4">
        <v>36905</v>
      </c>
      <c r="P234" s="1" t="s">
        <v>83</v>
      </c>
      <c r="Q234" s="1" t="s">
        <v>63</v>
      </c>
      <c r="R234" s="1" t="s">
        <v>56</v>
      </c>
      <c r="S234" s="1" t="s">
        <v>39</v>
      </c>
    </row>
    <row r="235" spans="1:19" hidden="1" x14ac:dyDescent="0.3">
      <c r="A235" s="2">
        <v>43920</v>
      </c>
      <c r="B235" s="1">
        <v>2020</v>
      </c>
      <c r="C235" s="1" t="s">
        <v>10</v>
      </c>
      <c r="D235" s="1" t="s">
        <v>10</v>
      </c>
      <c r="E235" s="1">
        <v>1</v>
      </c>
      <c r="F235" s="1" t="s">
        <v>162</v>
      </c>
      <c r="G235" s="1">
        <v>1</v>
      </c>
      <c r="H235" s="1" t="s">
        <v>199</v>
      </c>
      <c r="I235" s="5">
        <v>308934</v>
      </c>
      <c r="J235" s="13">
        <v>686.52</v>
      </c>
      <c r="K235" s="6">
        <f t="shared" si="7"/>
        <v>450</v>
      </c>
      <c r="L235" s="8" t="s">
        <v>110</v>
      </c>
      <c r="M235" s="1" t="s">
        <v>158</v>
      </c>
      <c r="N235" s="1" t="s">
        <v>163</v>
      </c>
      <c r="O235" s="4">
        <v>29102</v>
      </c>
      <c r="P235" s="1" t="s">
        <v>68</v>
      </c>
      <c r="Q235" s="1" t="s">
        <v>60</v>
      </c>
      <c r="R235" s="1" t="s">
        <v>56</v>
      </c>
      <c r="S235" s="1" t="s">
        <v>39</v>
      </c>
    </row>
    <row r="236" spans="1:19" hidden="1" x14ac:dyDescent="0.3">
      <c r="A236" s="2">
        <v>43920</v>
      </c>
      <c r="B236" s="1">
        <v>2020</v>
      </c>
      <c r="C236" s="1" t="s">
        <v>3</v>
      </c>
      <c r="D236" s="1" t="s">
        <v>15</v>
      </c>
      <c r="E236" s="1">
        <v>1</v>
      </c>
      <c r="F236" s="1" t="s">
        <v>124</v>
      </c>
      <c r="G236" s="1">
        <v>5</v>
      </c>
      <c r="H236" s="1" t="s">
        <v>201</v>
      </c>
      <c r="I236" s="5">
        <v>252585</v>
      </c>
      <c r="J236" s="13">
        <v>561.29999999999995</v>
      </c>
      <c r="K236" s="6">
        <f t="shared" si="7"/>
        <v>450.00000000000006</v>
      </c>
      <c r="L236" s="8" t="s">
        <v>110</v>
      </c>
      <c r="M236" s="1" t="s">
        <v>158</v>
      </c>
      <c r="N236" s="1" t="s">
        <v>120</v>
      </c>
      <c r="O236" s="4">
        <v>29929</v>
      </c>
      <c r="P236" s="1" t="s">
        <v>83</v>
      </c>
      <c r="Q236" s="1" t="s">
        <v>54</v>
      </c>
      <c r="R236" s="1" t="s">
        <v>56</v>
      </c>
      <c r="S236" s="1" t="s">
        <v>39</v>
      </c>
    </row>
    <row r="237" spans="1:19" hidden="1" x14ac:dyDescent="0.3">
      <c r="A237" s="2">
        <v>43889</v>
      </c>
      <c r="B237" s="1">
        <v>2020</v>
      </c>
      <c r="C237" s="1" t="s">
        <v>3</v>
      </c>
      <c r="D237" s="1" t="s">
        <v>33</v>
      </c>
      <c r="E237" s="1">
        <v>1</v>
      </c>
      <c r="F237" s="1" t="s">
        <v>93</v>
      </c>
      <c r="G237" s="1">
        <v>8</v>
      </c>
      <c r="H237" s="1" t="s">
        <v>200</v>
      </c>
      <c r="I237" s="5">
        <v>257778</v>
      </c>
      <c r="J237" s="13">
        <v>572.84</v>
      </c>
      <c r="K237" s="6">
        <f t="shared" si="7"/>
        <v>450</v>
      </c>
      <c r="L237" s="8" t="s">
        <v>110</v>
      </c>
      <c r="M237" s="1" t="s">
        <v>158</v>
      </c>
      <c r="N237" s="1" t="s">
        <v>90</v>
      </c>
      <c r="O237" s="4">
        <v>31927</v>
      </c>
      <c r="P237" s="1" t="s">
        <v>83</v>
      </c>
      <c r="Q237" s="1" t="s">
        <v>63</v>
      </c>
      <c r="R237" s="1" t="s">
        <v>161</v>
      </c>
      <c r="S237" s="1" t="s">
        <v>39</v>
      </c>
    </row>
    <row r="238" spans="1:19" hidden="1" x14ac:dyDescent="0.3">
      <c r="A238" s="2">
        <v>43889</v>
      </c>
      <c r="B238" s="1">
        <v>2020</v>
      </c>
      <c r="C238" s="1" t="s">
        <v>3</v>
      </c>
      <c r="D238" s="1" t="s">
        <v>15</v>
      </c>
      <c r="E238" s="1">
        <v>1</v>
      </c>
      <c r="F238" s="1" t="s">
        <v>124</v>
      </c>
      <c r="G238" s="1">
        <v>7</v>
      </c>
      <c r="H238" s="1" t="s">
        <v>200</v>
      </c>
      <c r="I238" s="5">
        <v>459072</v>
      </c>
      <c r="J238" s="14">
        <v>1020.16</v>
      </c>
      <c r="K238" s="6">
        <f t="shared" si="7"/>
        <v>450</v>
      </c>
      <c r="L238" s="8" t="s">
        <v>110</v>
      </c>
      <c r="M238" s="1" t="s">
        <v>158</v>
      </c>
      <c r="N238" s="1" t="s">
        <v>160</v>
      </c>
      <c r="O238" s="4">
        <v>21880</v>
      </c>
      <c r="P238" s="1" t="s">
        <v>136</v>
      </c>
      <c r="Q238" s="1" t="s">
        <v>54</v>
      </c>
      <c r="R238" s="1" t="s">
        <v>56</v>
      </c>
      <c r="S238" s="1" t="s">
        <v>39</v>
      </c>
    </row>
    <row r="239" spans="1:19" hidden="1" x14ac:dyDescent="0.3">
      <c r="A239" s="2">
        <v>43860</v>
      </c>
      <c r="B239" s="1">
        <v>2020</v>
      </c>
      <c r="C239" s="1" t="s">
        <v>20</v>
      </c>
      <c r="D239" s="1" t="s">
        <v>32</v>
      </c>
      <c r="E239" s="1">
        <v>1</v>
      </c>
      <c r="F239" s="1" t="s">
        <v>58</v>
      </c>
      <c r="G239" s="1">
        <v>5</v>
      </c>
      <c r="H239" s="1" t="s">
        <v>201</v>
      </c>
      <c r="I239" s="5">
        <v>289363.5</v>
      </c>
      <c r="J239" s="13">
        <v>643.03</v>
      </c>
      <c r="K239" s="6">
        <f t="shared" si="7"/>
        <v>450</v>
      </c>
      <c r="L239" s="8" t="s">
        <v>110</v>
      </c>
      <c r="M239" s="1" t="s">
        <v>158</v>
      </c>
      <c r="N239" s="1" t="s">
        <v>159</v>
      </c>
      <c r="O239" s="4">
        <v>27794</v>
      </c>
      <c r="P239" s="1" t="s">
        <v>83</v>
      </c>
      <c r="Q239" s="1" t="s">
        <v>54</v>
      </c>
      <c r="R239" s="1" t="s">
        <v>56</v>
      </c>
      <c r="S239" s="1" t="s">
        <v>39</v>
      </c>
    </row>
    <row r="240" spans="1:19" hidden="1" x14ac:dyDescent="0.3">
      <c r="A240" s="2">
        <v>43860</v>
      </c>
      <c r="B240" s="1">
        <v>2020</v>
      </c>
      <c r="C240" s="1" t="s">
        <v>3</v>
      </c>
      <c r="D240" s="1" t="s">
        <v>14</v>
      </c>
      <c r="E240" s="1">
        <v>2</v>
      </c>
      <c r="F240" s="1" t="s">
        <v>143</v>
      </c>
      <c r="G240" s="1">
        <v>6</v>
      </c>
      <c r="H240" s="1" t="s">
        <v>201</v>
      </c>
      <c r="I240" s="5">
        <v>204007.5</v>
      </c>
      <c r="J240" s="13">
        <v>453.35</v>
      </c>
      <c r="K240" s="6">
        <f t="shared" si="7"/>
        <v>450</v>
      </c>
      <c r="L240" s="8" t="s">
        <v>141</v>
      </c>
      <c r="M240" s="1" t="s">
        <v>158</v>
      </c>
      <c r="N240" s="1" t="s">
        <v>70</v>
      </c>
      <c r="O240" s="4">
        <v>17746</v>
      </c>
      <c r="P240" s="1" t="s">
        <v>83</v>
      </c>
      <c r="Q240" s="1" t="s">
        <v>60</v>
      </c>
      <c r="R240" s="1" t="s">
        <v>137</v>
      </c>
      <c r="S240" s="1" t="s">
        <v>39</v>
      </c>
    </row>
    <row r="241" spans="1:19" hidden="1" x14ac:dyDescent="0.3">
      <c r="A241" s="2">
        <v>43829</v>
      </c>
      <c r="B241" s="1">
        <v>2019</v>
      </c>
      <c r="C241" s="1" t="s">
        <v>2</v>
      </c>
      <c r="D241" s="1" t="s">
        <v>2</v>
      </c>
      <c r="E241" s="1">
        <v>1</v>
      </c>
      <c r="F241" s="1" t="s">
        <v>133</v>
      </c>
      <c r="G241" s="1">
        <v>13</v>
      </c>
      <c r="H241" s="1" t="s">
        <v>199</v>
      </c>
      <c r="I241" s="5">
        <v>247290.75</v>
      </c>
      <c r="J241" s="13">
        <v>560.75</v>
      </c>
      <c r="K241" s="6">
        <f t="shared" si="7"/>
        <v>441</v>
      </c>
      <c r="L241" s="8" t="s">
        <v>141</v>
      </c>
      <c r="M241" s="1" t="s">
        <v>158</v>
      </c>
      <c r="N241" s="1" t="s">
        <v>78</v>
      </c>
      <c r="O241" s="4">
        <v>31000</v>
      </c>
      <c r="P241" s="1" t="s">
        <v>83</v>
      </c>
      <c r="Q241" s="1" t="s">
        <v>54</v>
      </c>
      <c r="R241" s="1" t="s">
        <v>56</v>
      </c>
      <c r="S241" s="1" t="s">
        <v>39</v>
      </c>
    </row>
    <row r="242" spans="1:19" hidden="1" x14ac:dyDescent="0.3">
      <c r="A242" s="2">
        <v>43829</v>
      </c>
      <c r="B242" s="1">
        <v>2019</v>
      </c>
      <c r="C242" s="1" t="s">
        <v>2</v>
      </c>
      <c r="D242" s="1" t="s">
        <v>2</v>
      </c>
      <c r="E242" s="1">
        <v>1</v>
      </c>
      <c r="F242" s="1" t="s">
        <v>133</v>
      </c>
      <c r="G242" s="1">
        <v>14</v>
      </c>
      <c r="H242" s="1" t="s">
        <v>199</v>
      </c>
      <c r="I242" s="5">
        <v>246973.23</v>
      </c>
      <c r="J242" s="13">
        <v>560.63</v>
      </c>
      <c r="K242" s="6">
        <f t="shared" si="7"/>
        <v>440.52803096516419</v>
      </c>
      <c r="L242" s="8" t="s">
        <v>141</v>
      </c>
      <c r="M242" s="1" t="s">
        <v>158</v>
      </c>
      <c r="N242" s="1" t="s">
        <v>78</v>
      </c>
      <c r="O242" s="4">
        <v>31000</v>
      </c>
      <c r="P242" s="1" t="s">
        <v>83</v>
      </c>
      <c r="Q242" s="1" t="s">
        <v>54</v>
      </c>
      <c r="R242" s="1" t="s">
        <v>56</v>
      </c>
      <c r="S242" s="1" t="s">
        <v>39</v>
      </c>
    </row>
    <row r="243" spans="1:19" hidden="1" x14ac:dyDescent="0.3">
      <c r="A243" s="2">
        <v>43829</v>
      </c>
      <c r="B243" s="1">
        <v>2019</v>
      </c>
      <c r="C243" s="1" t="s">
        <v>2</v>
      </c>
      <c r="D243" s="1" t="s">
        <v>2</v>
      </c>
      <c r="E243" s="1">
        <v>1</v>
      </c>
      <c r="F243" s="1" t="s">
        <v>143</v>
      </c>
      <c r="G243" s="1">
        <v>13</v>
      </c>
      <c r="H243" s="1" t="s">
        <v>199</v>
      </c>
      <c r="I243" s="5">
        <v>258686.19</v>
      </c>
      <c r="J243" s="13">
        <v>586.59</v>
      </c>
      <c r="K243" s="6">
        <f>I243/I242</f>
        <v>1.0474260307483527</v>
      </c>
      <c r="L243" s="8" t="s">
        <v>141</v>
      </c>
      <c r="M243" s="1" t="s">
        <v>158</v>
      </c>
      <c r="N243" s="1" t="s">
        <v>86</v>
      </c>
      <c r="O243" s="4">
        <v>29983</v>
      </c>
      <c r="P243" s="1" t="s">
        <v>83</v>
      </c>
      <c r="Q243" s="1" t="s">
        <v>60</v>
      </c>
      <c r="R243" s="1" t="s">
        <v>56</v>
      </c>
      <c r="S243" s="1" t="s">
        <v>39</v>
      </c>
    </row>
    <row r="244" spans="1:19" hidden="1" x14ac:dyDescent="0.3">
      <c r="A244" s="2">
        <v>43829</v>
      </c>
      <c r="B244" s="1">
        <v>2019</v>
      </c>
      <c r="C244" s="1" t="s">
        <v>2</v>
      </c>
      <c r="D244" s="1" t="s">
        <v>2</v>
      </c>
      <c r="E244" s="1">
        <v>1</v>
      </c>
      <c r="F244" s="1" t="s">
        <v>143</v>
      </c>
      <c r="G244" s="1">
        <v>14</v>
      </c>
      <c r="H244" s="1" t="s">
        <v>199</v>
      </c>
      <c r="I244" s="5">
        <v>304589.88</v>
      </c>
      <c r="J244" s="13">
        <v>690.68</v>
      </c>
      <c r="K244" s="6">
        <f t="shared" ref="K244:K275" si="8">I244/J244</f>
        <v>441.00000000000006</v>
      </c>
      <c r="L244" s="8" t="s">
        <v>141</v>
      </c>
      <c r="M244" s="1" t="s">
        <v>158</v>
      </c>
      <c r="N244" s="1" t="s">
        <v>78</v>
      </c>
      <c r="O244" s="4">
        <v>18834</v>
      </c>
      <c r="P244" s="1" t="s">
        <v>83</v>
      </c>
      <c r="Q244" s="1" t="s">
        <v>54</v>
      </c>
      <c r="R244" s="1" t="s">
        <v>56</v>
      </c>
      <c r="S244" s="1" t="s">
        <v>39</v>
      </c>
    </row>
    <row r="245" spans="1:19" hidden="1" x14ac:dyDescent="0.3">
      <c r="A245" s="2">
        <v>43799</v>
      </c>
      <c r="B245" s="1">
        <v>2019</v>
      </c>
      <c r="C245" s="1" t="s">
        <v>3</v>
      </c>
      <c r="D245" s="1" t="s">
        <v>14</v>
      </c>
      <c r="E245" s="1">
        <v>1</v>
      </c>
      <c r="F245" s="1" t="s">
        <v>124</v>
      </c>
      <c r="G245" s="1">
        <v>9</v>
      </c>
      <c r="H245" s="1" t="s">
        <v>201</v>
      </c>
      <c r="I245" s="5">
        <v>349698.9</v>
      </c>
      <c r="J245" s="13">
        <v>602.92999999999995</v>
      </c>
      <c r="K245" s="6">
        <f t="shared" si="8"/>
        <v>579.99917071633536</v>
      </c>
      <c r="L245" s="8" t="s">
        <v>110</v>
      </c>
      <c r="M245" s="1" t="s">
        <v>158</v>
      </c>
      <c r="N245" s="1" t="s">
        <v>86</v>
      </c>
      <c r="O245" s="4">
        <v>25474</v>
      </c>
      <c r="P245" s="1" t="s">
        <v>80</v>
      </c>
      <c r="Q245" s="1" t="s">
        <v>63</v>
      </c>
      <c r="R245" s="1" t="s">
        <v>56</v>
      </c>
      <c r="S245" s="1" t="s">
        <v>39</v>
      </c>
    </row>
    <row r="246" spans="1:19" hidden="1" x14ac:dyDescent="0.3">
      <c r="A246" s="2">
        <v>43768</v>
      </c>
      <c r="B246" s="1">
        <v>2019</v>
      </c>
      <c r="C246" s="1" t="s">
        <v>3</v>
      </c>
      <c r="D246" s="1" t="s">
        <v>14</v>
      </c>
      <c r="E246" s="1">
        <v>2</v>
      </c>
      <c r="F246" s="1" t="s">
        <v>132</v>
      </c>
      <c r="G246" s="1">
        <v>6</v>
      </c>
      <c r="H246" s="1" t="s">
        <v>199</v>
      </c>
      <c r="I246" s="5">
        <v>213682.5</v>
      </c>
      <c r="J246" s="13">
        <v>474.85</v>
      </c>
      <c r="K246" s="6">
        <f t="shared" si="8"/>
        <v>450</v>
      </c>
      <c r="L246" s="8" t="s">
        <v>103</v>
      </c>
      <c r="M246" s="1" t="s">
        <v>158</v>
      </c>
      <c r="N246" s="1" t="s">
        <v>94</v>
      </c>
      <c r="O246" s="4">
        <v>30319</v>
      </c>
      <c r="P246" s="1" t="s">
        <v>61</v>
      </c>
      <c r="Q246" s="1" t="s">
        <v>54</v>
      </c>
      <c r="R246" s="1" t="s">
        <v>56</v>
      </c>
      <c r="S246" s="1" t="s">
        <v>39</v>
      </c>
    </row>
    <row r="247" spans="1:19" hidden="1" x14ac:dyDescent="0.3">
      <c r="A247" s="2">
        <v>43768</v>
      </c>
      <c r="B247" s="1">
        <v>2019</v>
      </c>
      <c r="C247" s="1" t="s">
        <v>27</v>
      </c>
      <c r="D247" s="1" t="s">
        <v>26</v>
      </c>
      <c r="E247" s="1">
        <v>2</v>
      </c>
      <c r="F247" s="1" t="s">
        <v>111</v>
      </c>
      <c r="G247" s="1">
        <v>2</v>
      </c>
      <c r="H247" s="1" t="s">
        <v>201</v>
      </c>
      <c r="I247" s="5">
        <v>204336</v>
      </c>
      <c r="J247" s="13">
        <v>454.08</v>
      </c>
      <c r="K247" s="6">
        <f t="shared" si="8"/>
        <v>450</v>
      </c>
      <c r="L247" s="8" t="s">
        <v>103</v>
      </c>
      <c r="M247" s="1" t="s">
        <v>158</v>
      </c>
      <c r="N247" s="1" t="s">
        <v>86</v>
      </c>
      <c r="O247" s="4">
        <v>25741</v>
      </c>
      <c r="P247" s="1" t="s">
        <v>80</v>
      </c>
      <c r="Q247" s="1" t="s">
        <v>60</v>
      </c>
      <c r="R247" s="1" t="s">
        <v>56</v>
      </c>
      <c r="S247" s="1" t="s">
        <v>39</v>
      </c>
    </row>
    <row r="248" spans="1:19" hidden="1" x14ac:dyDescent="0.3">
      <c r="A248" s="2">
        <v>43738</v>
      </c>
      <c r="B248" s="1">
        <v>2019</v>
      </c>
      <c r="C248" s="1" t="s">
        <v>2</v>
      </c>
      <c r="D248" s="1" t="s">
        <v>2</v>
      </c>
      <c r="E248" s="1">
        <v>1</v>
      </c>
      <c r="F248" s="1" t="s">
        <v>193</v>
      </c>
      <c r="G248" s="1">
        <v>3</v>
      </c>
      <c r="H248" s="1" t="s">
        <v>201</v>
      </c>
      <c r="I248" s="5">
        <v>312925.52</v>
      </c>
      <c r="J248" s="13">
        <v>695.39</v>
      </c>
      <c r="K248" s="6">
        <f t="shared" si="8"/>
        <v>450.00002876083926</v>
      </c>
      <c r="L248" s="8" t="s">
        <v>110</v>
      </c>
      <c r="M248" s="1" t="s">
        <v>158</v>
      </c>
      <c r="N248" s="1" t="s">
        <v>163</v>
      </c>
      <c r="O248" s="4">
        <v>31924</v>
      </c>
      <c r="P248" s="1" t="s">
        <v>68</v>
      </c>
      <c r="Q248" s="1" t="s">
        <v>54</v>
      </c>
      <c r="R248" s="1" t="s">
        <v>137</v>
      </c>
      <c r="S248" s="1" t="s">
        <v>39</v>
      </c>
    </row>
    <row r="249" spans="1:19" hidden="1" x14ac:dyDescent="0.3">
      <c r="A249" s="2">
        <v>43738</v>
      </c>
      <c r="B249" s="1">
        <v>2019</v>
      </c>
      <c r="C249" s="1" t="s">
        <v>3</v>
      </c>
      <c r="D249" s="1" t="s">
        <v>15</v>
      </c>
      <c r="E249" s="1">
        <v>1</v>
      </c>
      <c r="F249" s="1" t="s">
        <v>92</v>
      </c>
      <c r="G249" s="1">
        <v>1</v>
      </c>
      <c r="H249" s="1" t="s">
        <v>201</v>
      </c>
      <c r="I249" s="5">
        <v>303844.5</v>
      </c>
      <c r="J249" s="13">
        <v>675.21</v>
      </c>
      <c r="K249" s="6">
        <f t="shared" si="8"/>
        <v>450</v>
      </c>
      <c r="L249" s="8" t="s">
        <v>110</v>
      </c>
      <c r="M249" s="1" t="s">
        <v>158</v>
      </c>
      <c r="N249" s="1" t="s">
        <v>160</v>
      </c>
      <c r="O249" s="4">
        <v>22840</v>
      </c>
      <c r="P249" s="1" t="s">
        <v>83</v>
      </c>
      <c r="Q249" s="1" t="s">
        <v>54</v>
      </c>
      <c r="R249" s="1" t="s">
        <v>56</v>
      </c>
      <c r="S249" s="1" t="s">
        <v>39</v>
      </c>
    </row>
    <row r="250" spans="1:19" hidden="1" x14ac:dyDescent="0.3">
      <c r="A250" s="2">
        <v>43738</v>
      </c>
      <c r="B250" s="1">
        <v>2019</v>
      </c>
      <c r="C250" s="1" t="s">
        <v>3</v>
      </c>
      <c r="D250" s="4" t="s">
        <v>15</v>
      </c>
      <c r="E250" s="1">
        <v>1</v>
      </c>
      <c r="F250" s="1" t="s">
        <v>92</v>
      </c>
      <c r="G250" s="1">
        <v>2</v>
      </c>
      <c r="H250" s="1" t="s">
        <v>201</v>
      </c>
      <c r="I250" s="5">
        <v>251946</v>
      </c>
      <c r="J250" s="13">
        <v>559.88</v>
      </c>
      <c r="K250" s="6">
        <f t="shared" si="8"/>
        <v>450</v>
      </c>
      <c r="L250" s="8" t="s">
        <v>110</v>
      </c>
      <c r="M250" s="1" t="s">
        <v>158</v>
      </c>
      <c r="N250" s="1" t="s">
        <v>160</v>
      </c>
      <c r="O250" s="4">
        <v>22840</v>
      </c>
      <c r="P250" s="1" t="s">
        <v>83</v>
      </c>
      <c r="Q250" s="1" t="s">
        <v>54</v>
      </c>
      <c r="R250" s="1" t="s">
        <v>56</v>
      </c>
      <c r="S250" s="1" t="s">
        <v>39</v>
      </c>
    </row>
    <row r="251" spans="1:19" hidden="1" x14ac:dyDescent="0.3">
      <c r="A251" s="2">
        <v>43707</v>
      </c>
      <c r="B251" s="1">
        <v>2019</v>
      </c>
      <c r="C251" s="1" t="s">
        <v>10</v>
      </c>
      <c r="D251" s="1" t="s">
        <v>10</v>
      </c>
      <c r="E251" s="1">
        <v>1</v>
      </c>
      <c r="F251" s="1" t="s">
        <v>73</v>
      </c>
      <c r="G251" s="1">
        <v>17</v>
      </c>
      <c r="H251" s="1" t="s">
        <v>199</v>
      </c>
      <c r="I251" s="5">
        <v>255046.5</v>
      </c>
      <c r="J251" s="13">
        <v>566.77</v>
      </c>
      <c r="K251" s="6">
        <f t="shared" si="8"/>
        <v>450</v>
      </c>
      <c r="L251" s="8" t="s">
        <v>110</v>
      </c>
      <c r="M251" s="1" t="s">
        <v>158</v>
      </c>
      <c r="N251" s="1" t="s">
        <v>74</v>
      </c>
      <c r="O251" s="4">
        <v>26059</v>
      </c>
      <c r="P251" s="1" t="s">
        <v>136</v>
      </c>
      <c r="Q251" s="1" t="s">
        <v>54</v>
      </c>
      <c r="R251" s="1" t="s">
        <v>56</v>
      </c>
      <c r="S251" s="1" t="s">
        <v>39</v>
      </c>
    </row>
    <row r="252" spans="1:19" hidden="1" x14ac:dyDescent="0.3">
      <c r="A252" s="2">
        <v>43707</v>
      </c>
      <c r="B252" s="1">
        <v>2019</v>
      </c>
      <c r="C252" s="1" t="s">
        <v>3</v>
      </c>
      <c r="D252" s="1" t="s">
        <v>15</v>
      </c>
      <c r="E252" s="1">
        <v>2</v>
      </c>
      <c r="F252" s="1" t="s">
        <v>73</v>
      </c>
      <c r="G252" s="1">
        <v>13</v>
      </c>
      <c r="H252" s="1" t="s">
        <v>199</v>
      </c>
      <c r="I252" s="5">
        <v>220270.5</v>
      </c>
      <c r="J252" s="13">
        <v>489.49</v>
      </c>
      <c r="K252" s="6">
        <f t="shared" si="8"/>
        <v>450</v>
      </c>
      <c r="L252" s="8" t="s">
        <v>103</v>
      </c>
      <c r="M252" s="1" t="s">
        <v>158</v>
      </c>
      <c r="N252" s="1" t="s">
        <v>67</v>
      </c>
      <c r="O252" s="4">
        <v>32897</v>
      </c>
      <c r="P252" s="1" t="s">
        <v>80</v>
      </c>
      <c r="Q252" s="1" t="s">
        <v>63</v>
      </c>
      <c r="R252" s="1" t="s">
        <v>56</v>
      </c>
      <c r="S252" s="1" t="s">
        <v>39</v>
      </c>
    </row>
    <row r="253" spans="1:19" hidden="1" x14ac:dyDescent="0.3">
      <c r="A253" s="2">
        <v>43707</v>
      </c>
      <c r="B253" s="1">
        <v>2019</v>
      </c>
      <c r="C253" s="1" t="s">
        <v>3</v>
      </c>
      <c r="D253" s="1" t="s">
        <v>15</v>
      </c>
      <c r="E253" s="1">
        <v>2</v>
      </c>
      <c r="F253" s="1" t="s">
        <v>58</v>
      </c>
      <c r="G253" s="1">
        <v>5</v>
      </c>
      <c r="H253" s="1" t="s">
        <v>201</v>
      </c>
      <c r="I253" s="5">
        <v>215203.5</v>
      </c>
      <c r="J253" s="13">
        <v>478.23</v>
      </c>
      <c r="K253" s="6">
        <f t="shared" si="8"/>
        <v>450</v>
      </c>
      <c r="L253" s="8" t="s">
        <v>110</v>
      </c>
      <c r="M253" s="1" t="s">
        <v>158</v>
      </c>
      <c r="N253" s="1" t="s">
        <v>191</v>
      </c>
      <c r="O253" s="4">
        <v>36137</v>
      </c>
      <c r="P253" s="1" t="s">
        <v>80</v>
      </c>
      <c r="Q253" s="1" t="s">
        <v>63</v>
      </c>
      <c r="R253" s="1" t="s">
        <v>137</v>
      </c>
      <c r="S253" s="1" t="s">
        <v>39</v>
      </c>
    </row>
    <row r="254" spans="1:19" hidden="1" x14ac:dyDescent="0.3">
      <c r="A254" s="2">
        <v>43707</v>
      </c>
      <c r="B254" s="1">
        <v>2019</v>
      </c>
      <c r="C254" s="1" t="s">
        <v>3</v>
      </c>
      <c r="D254" s="1" t="s">
        <v>15</v>
      </c>
      <c r="E254" s="1">
        <v>2</v>
      </c>
      <c r="F254" s="1" t="s">
        <v>58</v>
      </c>
      <c r="G254" s="1">
        <v>6</v>
      </c>
      <c r="H254" s="1" t="s">
        <v>201</v>
      </c>
      <c r="I254" s="5">
        <v>214861.5</v>
      </c>
      <c r="J254" s="13">
        <v>477.47</v>
      </c>
      <c r="K254" s="6">
        <f t="shared" si="8"/>
        <v>450</v>
      </c>
      <c r="L254" s="8" t="s">
        <v>110</v>
      </c>
      <c r="M254" s="1" t="s">
        <v>158</v>
      </c>
      <c r="N254" s="1" t="s">
        <v>191</v>
      </c>
      <c r="O254" s="4">
        <v>36138</v>
      </c>
      <c r="P254" s="1" t="s">
        <v>80</v>
      </c>
      <c r="Q254" s="1" t="s">
        <v>63</v>
      </c>
      <c r="R254" s="1" t="s">
        <v>137</v>
      </c>
      <c r="S254" s="1" t="s">
        <v>39</v>
      </c>
    </row>
    <row r="255" spans="1:19" hidden="1" x14ac:dyDescent="0.3">
      <c r="A255" s="2">
        <v>43707</v>
      </c>
      <c r="B255" s="1">
        <v>2019</v>
      </c>
      <c r="C255" s="1" t="s">
        <v>3</v>
      </c>
      <c r="D255" s="1" t="s">
        <v>15</v>
      </c>
      <c r="E255" s="1">
        <v>2</v>
      </c>
      <c r="F255" s="1" t="s">
        <v>92</v>
      </c>
      <c r="G255" s="1">
        <v>1</v>
      </c>
      <c r="H255" s="1" t="s">
        <v>201</v>
      </c>
      <c r="I255" s="5">
        <v>236286</v>
      </c>
      <c r="J255" s="13">
        <v>525.08000000000004</v>
      </c>
      <c r="K255" s="6">
        <f t="shared" si="8"/>
        <v>449.99999999999994</v>
      </c>
      <c r="L255" s="8" t="s">
        <v>103</v>
      </c>
      <c r="M255" s="1" t="s">
        <v>158</v>
      </c>
      <c r="N255" s="1" t="s">
        <v>120</v>
      </c>
      <c r="O255" s="4">
        <v>26453</v>
      </c>
      <c r="P255" s="1" t="s">
        <v>64</v>
      </c>
      <c r="Q255" s="1" t="s">
        <v>60</v>
      </c>
      <c r="R255" s="1" t="s">
        <v>56</v>
      </c>
      <c r="S255" s="1" t="s">
        <v>39</v>
      </c>
    </row>
    <row r="256" spans="1:19" hidden="1" x14ac:dyDescent="0.3">
      <c r="A256" s="2">
        <v>43707</v>
      </c>
      <c r="B256" s="1">
        <v>2019</v>
      </c>
      <c r="C256" s="1" t="s">
        <v>3</v>
      </c>
      <c r="D256" s="1" t="s">
        <v>15</v>
      </c>
      <c r="E256" s="1">
        <v>2</v>
      </c>
      <c r="F256" s="1" t="s">
        <v>71</v>
      </c>
      <c r="G256" s="1">
        <v>8</v>
      </c>
      <c r="H256" s="1" t="s">
        <v>200</v>
      </c>
      <c r="I256" s="5">
        <v>207657</v>
      </c>
      <c r="J256" s="13">
        <v>461.46</v>
      </c>
      <c r="K256" s="6">
        <f t="shared" si="8"/>
        <v>450</v>
      </c>
      <c r="L256" s="8" t="s">
        <v>110</v>
      </c>
      <c r="M256" s="1" t="s">
        <v>158</v>
      </c>
      <c r="N256" s="1" t="s">
        <v>70</v>
      </c>
      <c r="O256" s="4">
        <v>30112</v>
      </c>
      <c r="P256" s="1" t="s">
        <v>80</v>
      </c>
      <c r="Q256" s="1" t="s">
        <v>54</v>
      </c>
      <c r="R256" s="1" t="s">
        <v>161</v>
      </c>
      <c r="S256" s="1" t="s">
        <v>39</v>
      </c>
    </row>
    <row r="257" spans="1:19" hidden="1" x14ac:dyDescent="0.3">
      <c r="A257" s="2">
        <v>43707</v>
      </c>
      <c r="B257" s="1">
        <v>2019</v>
      </c>
      <c r="C257" s="1" t="s">
        <v>10</v>
      </c>
      <c r="D257" s="1" t="s">
        <v>10</v>
      </c>
      <c r="E257" s="1">
        <v>2</v>
      </c>
      <c r="F257" s="1" t="s">
        <v>88</v>
      </c>
      <c r="G257" s="1">
        <v>14</v>
      </c>
      <c r="H257" s="1" t="s">
        <v>200</v>
      </c>
      <c r="I257" s="5">
        <v>229572</v>
      </c>
      <c r="J257" s="13">
        <v>510.16</v>
      </c>
      <c r="K257" s="6">
        <f t="shared" si="8"/>
        <v>450</v>
      </c>
      <c r="L257" s="8" t="s">
        <v>103</v>
      </c>
      <c r="M257" s="1" t="s">
        <v>158</v>
      </c>
      <c r="N257" s="1" t="s">
        <v>70</v>
      </c>
      <c r="O257" s="4" t="s">
        <v>192</v>
      </c>
      <c r="P257" s="1" t="s">
        <v>85</v>
      </c>
      <c r="Q257" s="1" t="s">
        <v>54</v>
      </c>
      <c r="R257" s="1" t="s">
        <v>56</v>
      </c>
      <c r="S257" s="1" t="s">
        <v>39</v>
      </c>
    </row>
    <row r="258" spans="1:19" hidden="1" x14ac:dyDescent="0.3">
      <c r="A258" s="2">
        <v>43676</v>
      </c>
      <c r="B258" s="1">
        <v>2019</v>
      </c>
      <c r="C258" s="1" t="s">
        <v>2</v>
      </c>
      <c r="D258" s="1" t="s">
        <v>2</v>
      </c>
      <c r="E258" s="1">
        <v>1</v>
      </c>
      <c r="F258" s="1" t="s">
        <v>89</v>
      </c>
      <c r="G258" s="1">
        <v>15</v>
      </c>
      <c r="H258" s="1" t="s">
        <v>201</v>
      </c>
      <c r="I258" s="5">
        <v>300658.5</v>
      </c>
      <c r="J258" s="13">
        <v>668.13</v>
      </c>
      <c r="K258" s="6">
        <f t="shared" si="8"/>
        <v>450</v>
      </c>
      <c r="L258" s="8" t="s">
        <v>110</v>
      </c>
      <c r="M258" s="1" t="s">
        <v>158</v>
      </c>
      <c r="N258" s="1" t="s">
        <v>189</v>
      </c>
      <c r="O258" s="4">
        <v>27553</v>
      </c>
      <c r="P258" s="1" t="s">
        <v>80</v>
      </c>
      <c r="Q258" s="1" t="s">
        <v>54</v>
      </c>
      <c r="R258" s="1" t="s">
        <v>56</v>
      </c>
      <c r="S258" s="1" t="s">
        <v>39</v>
      </c>
    </row>
    <row r="259" spans="1:19" hidden="1" x14ac:dyDescent="0.3">
      <c r="A259" s="2">
        <v>43676</v>
      </c>
      <c r="B259" s="1">
        <v>2019</v>
      </c>
      <c r="C259" s="1" t="s">
        <v>3</v>
      </c>
      <c r="D259" s="1" t="s">
        <v>33</v>
      </c>
      <c r="E259" s="1">
        <v>2</v>
      </c>
      <c r="F259" s="1" t="s">
        <v>132</v>
      </c>
      <c r="G259" s="1">
        <v>13</v>
      </c>
      <c r="H259" s="1" t="s">
        <v>201</v>
      </c>
      <c r="I259" s="5">
        <v>213424</v>
      </c>
      <c r="J259" s="13">
        <v>474.27</v>
      </c>
      <c r="K259" s="6">
        <f t="shared" si="8"/>
        <v>450.00527125898753</v>
      </c>
      <c r="L259" s="8" t="s">
        <v>110</v>
      </c>
      <c r="M259" s="1" t="s">
        <v>158</v>
      </c>
      <c r="N259" s="1" t="s">
        <v>70</v>
      </c>
      <c r="O259" s="4" t="s">
        <v>190</v>
      </c>
      <c r="P259" s="1" t="s">
        <v>172</v>
      </c>
      <c r="Q259" s="1" t="s">
        <v>63</v>
      </c>
      <c r="R259" s="1" t="s">
        <v>56</v>
      </c>
      <c r="S259" s="1" t="s">
        <v>39</v>
      </c>
    </row>
    <row r="260" spans="1:19" hidden="1" x14ac:dyDescent="0.3">
      <c r="A260" s="2">
        <v>43676</v>
      </c>
      <c r="B260" s="1">
        <v>2019</v>
      </c>
      <c r="C260" s="1" t="s">
        <v>3</v>
      </c>
      <c r="D260" s="1" t="s">
        <v>14</v>
      </c>
      <c r="E260" s="1">
        <v>2</v>
      </c>
      <c r="F260" s="1" t="s">
        <v>188</v>
      </c>
      <c r="G260" s="1">
        <v>32</v>
      </c>
      <c r="H260" s="1" t="s">
        <v>200</v>
      </c>
      <c r="I260" s="5">
        <v>203323.8</v>
      </c>
      <c r="J260" s="13">
        <v>451.83</v>
      </c>
      <c r="K260" s="6">
        <f t="shared" si="8"/>
        <v>450.00066396653608</v>
      </c>
      <c r="L260" s="8" t="s">
        <v>103</v>
      </c>
      <c r="M260" s="1" t="s">
        <v>158</v>
      </c>
      <c r="N260" s="1" t="s">
        <v>120</v>
      </c>
      <c r="O260" s="4">
        <v>26472</v>
      </c>
      <c r="P260" s="1" t="s">
        <v>72</v>
      </c>
      <c r="Q260" s="1" t="s">
        <v>54</v>
      </c>
      <c r="R260" s="1" t="s">
        <v>56</v>
      </c>
      <c r="S260" s="1" t="s">
        <v>39</v>
      </c>
    </row>
    <row r="261" spans="1:19" hidden="1" x14ac:dyDescent="0.3">
      <c r="A261" s="2">
        <v>43646</v>
      </c>
      <c r="B261" s="1">
        <v>2019</v>
      </c>
      <c r="C261" s="1" t="s">
        <v>3</v>
      </c>
      <c r="D261" s="1" t="s">
        <v>14</v>
      </c>
      <c r="E261" s="1">
        <v>1</v>
      </c>
      <c r="F261" s="1" t="s">
        <v>121</v>
      </c>
      <c r="G261" s="1">
        <v>12</v>
      </c>
      <c r="H261" s="1" t="s">
        <v>201</v>
      </c>
      <c r="I261" s="5">
        <v>338881.49</v>
      </c>
      <c r="J261" s="13">
        <v>753.07</v>
      </c>
      <c r="K261" s="6">
        <f t="shared" si="8"/>
        <v>449.99998672102191</v>
      </c>
      <c r="L261" s="8" t="s">
        <v>110</v>
      </c>
      <c r="M261" s="1" t="s">
        <v>158</v>
      </c>
      <c r="N261" s="1" t="s">
        <v>169</v>
      </c>
      <c r="O261" s="4">
        <v>35594</v>
      </c>
      <c r="P261" s="1" t="s">
        <v>83</v>
      </c>
      <c r="Q261" s="1" t="s">
        <v>63</v>
      </c>
      <c r="R261" s="1" t="s">
        <v>56</v>
      </c>
      <c r="S261" s="1" t="s">
        <v>39</v>
      </c>
    </row>
    <row r="262" spans="1:19" hidden="1" x14ac:dyDescent="0.3">
      <c r="A262" s="2">
        <v>43646</v>
      </c>
      <c r="B262" s="1">
        <v>2019</v>
      </c>
      <c r="C262" s="1" t="s">
        <v>3</v>
      </c>
      <c r="D262" s="1" t="s">
        <v>14</v>
      </c>
      <c r="E262" s="1">
        <v>1</v>
      </c>
      <c r="F262" s="1" t="s">
        <v>133</v>
      </c>
      <c r="G262" s="1">
        <v>8</v>
      </c>
      <c r="H262" s="1" t="s">
        <v>201</v>
      </c>
      <c r="I262" s="5">
        <v>250376.18</v>
      </c>
      <c r="J262" s="13">
        <v>556.39</v>
      </c>
      <c r="K262" s="6">
        <f t="shared" si="8"/>
        <v>450.00122216430918</v>
      </c>
      <c r="L262" s="8" t="s">
        <v>103</v>
      </c>
      <c r="M262" s="1" t="s">
        <v>158</v>
      </c>
      <c r="N262" s="1" t="s">
        <v>160</v>
      </c>
      <c r="O262" s="4">
        <v>25997</v>
      </c>
      <c r="P262" s="1" t="s">
        <v>186</v>
      </c>
      <c r="Q262" s="1" t="s">
        <v>60</v>
      </c>
      <c r="R262" s="1" t="s">
        <v>56</v>
      </c>
      <c r="S262" s="1" t="s">
        <v>39</v>
      </c>
    </row>
    <row r="263" spans="1:19" hidden="1" x14ac:dyDescent="0.3">
      <c r="A263" s="2">
        <v>43646</v>
      </c>
      <c r="B263" s="1">
        <v>2019</v>
      </c>
      <c r="C263" s="1" t="s">
        <v>10</v>
      </c>
      <c r="D263" s="1" t="s">
        <v>10</v>
      </c>
      <c r="E263" s="1">
        <v>1</v>
      </c>
      <c r="F263" s="1" t="s">
        <v>69</v>
      </c>
      <c r="G263" s="1">
        <v>17</v>
      </c>
      <c r="H263" s="1" t="s">
        <v>200</v>
      </c>
      <c r="I263" s="5">
        <v>290425.51</v>
      </c>
      <c r="J263" s="13">
        <v>645.39</v>
      </c>
      <c r="K263" s="6">
        <f t="shared" si="8"/>
        <v>450.00001549450724</v>
      </c>
      <c r="L263" s="8" t="s">
        <v>103</v>
      </c>
      <c r="M263" s="1" t="s">
        <v>158</v>
      </c>
      <c r="N263" s="1" t="s">
        <v>74</v>
      </c>
      <c r="O263" s="4">
        <v>30760</v>
      </c>
      <c r="P263" s="1" t="s">
        <v>64</v>
      </c>
      <c r="Q263" s="1" t="s">
        <v>54</v>
      </c>
      <c r="R263" s="1" t="s">
        <v>56</v>
      </c>
      <c r="S263" s="1" t="s">
        <v>39</v>
      </c>
    </row>
    <row r="264" spans="1:19" hidden="1" x14ac:dyDescent="0.3">
      <c r="A264" s="2">
        <v>43646</v>
      </c>
      <c r="B264" s="1">
        <v>2019</v>
      </c>
      <c r="C264" s="1" t="s">
        <v>27</v>
      </c>
      <c r="D264" s="1" t="s">
        <v>26</v>
      </c>
      <c r="E264" s="1">
        <v>2</v>
      </c>
      <c r="F264" s="1" t="s">
        <v>49</v>
      </c>
      <c r="G264" s="1">
        <v>14</v>
      </c>
      <c r="H264" s="1" t="s">
        <v>200</v>
      </c>
      <c r="I264" s="5">
        <v>221625</v>
      </c>
      <c r="J264" s="13">
        <v>492.5</v>
      </c>
      <c r="K264" s="6">
        <f t="shared" si="8"/>
        <v>450</v>
      </c>
      <c r="L264" s="8" t="s">
        <v>103</v>
      </c>
      <c r="M264" s="1" t="s">
        <v>158</v>
      </c>
      <c r="N264" s="1" t="s">
        <v>67</v>
      </c>
      <c r="O264" s="4">
        <v>31130</v>
      </c>
      <c r="P264" s="1" t="s">
        <v>83</v>
      </c>
      <c r="Q264" s="1" t="s">
        <v>54</v>
      </c>
      <c r="R264" s="1" t="s">
        <v>56</v>
      </c>
      <c r="S264" s="1" t="s">
        <v>39</v>
      </c>
    </row>
    <row r="265" spans="1:19" hidden="1" x14ac:dyDescent="0.3">
      <c r="A265" s="2">
        <v>43646</v>
      </c>
      <c r="B265" s="1">
        <v>2019</v>
      </c>
      <c r="C265" s="1" t="s">
        <v>3</v>
      </c>
      <c r="D265" s="1" t="s">
        <v>15</v>
      </c>
      <c r="E265" s="1">
        <v>1</v>
      </c>
      <c r="F265" s="1" t="s">
        <v>128</v>
      </c>
      <c r="G265" s="1">
        <v>15</v>
      </c>
      <c r="H265" s="1" t="s">
        <v>201</v>
      </c>
      <c r="I265" s="5">
        <v>256500</v>
      </c>
      <c r="J265" s="13">
        <v>570</v>
      </c>
      <c r="K265" s="6">
        <f t="shared" si="8"/>
        <v>450</v>
      </c>
      <c r="L265" s="8" t="s">
        <v>103</v>
      </c>
      <c r="M265" s="1" t="s">
        <v>158</v>
      </c>
      <c r="N265" s="1" t="s">
        <v>160</v>
      </c>
      <c r="O265" s="4">
        <v>25770</v>
      </c>
      <c r="P265" s="1" t="s">
        <v>61</v>
      </c>
      <c r="Q265" s="1" t="s">
        <v>54</v>
      </c>
      <c r="R265" s="1" t="s">
        <v>56</v>
      </c>
      <c r="S265" s="1" t="s">
        <v>39</v>
      </c>
    </row>
    <row r="266" spans="1:19" hidden="1" x14ac:dyDescent="0.3">
      <c r="A266" s="2">
        <v>43646</v>
      </c>
      <c r="B266" s="1">
        <v>2019</v>
      </c>
      <c r="C266" s="1" t="s">
        <v>10</v>
      </c>
      <c r="D266" s="1" t="s">
        <v>10</v>
      </c>
      <c r="E266" s="1">
        <v>1</v>
      </c>
      <c r="F266" s="1" t="s">
        <v>108</v>
      </c>
      <c r="G266" s="1">
        <v>8</v>
      </c>
      <c r="H266" s="1" t="s">
        <v>199</v>
      </c>
      <c r="I266" s="5">
        <v>270000</v>
      </c>
      <c r="J266" s="12">
        <v>600</v>
      </c>
      <c r="K266" s="6">
        <f t="shared" si="8"/>
        <v>450</v>
      </c>
      <c r="L266" s="8" t="s">
        <v>110</v>
      </c>
      <c r="M266" s="1" t="s">
        <v>158</v>
      </c>
      <c r="N266" s="1" t="s">
        <v>74</v>
      </c>
      <c r="O266" s="4">
        <v>22590</v>
      </c>
      <c r="P266" s="1" t="s">
        <v>83</v>
      </c>
      <c r="Q266" s="1" t="s">
        <v>54</v>
      </c>
      <c r="R266" s="1" t="s">
        <v>56</v>
      </c>
      <c r="S266" s="1" t="s">
        <v>39</v>
      </c>
    </row>
    <row r="267" spans="1:19" hidden="1" x14ac:dyDescent="0.3">
      <c r="A267" s="2">
        <v>43646</v>
      </c>
      <c r="B267" s="1">
        <v>2019</v>
      </c>
      <c r="C267" s="1" t="s">
        <v>2</v>
      </c>
      <c r="D267" s="1" t="s">
        <v>2</v>
      </c>
      <c r="E267" s="1">
        <v>1</v>
      </c>
      <c r="F267" s="1" t="s">
        <v>148</v>
      </c>
      <c r="G267" s="1">
        <v>6</v>
      </c>
      <c r="H267" s="1" t="s">
        <v>200</v>
      </c>
      <c r="I267" s="16">
        <v>256972.52</v>
      </c>
      <c r="J267" s="13">
        <v>571.04999999999995</v>
      </c>
      <c r="K267" s="6">
        <f t="shared" si="8"/>
        <v>450.00003502320288</v>
      </c>
      <c r="L267" s="8" t="s">
        <v>110</v>
      </c>
      <c r="M267" s="1" t="s">
        <v>158</v>
      </c>
      <c r="N267" s="1" t="s">
        <v>74</v>
      </c>
      <c r="O267" s="4">
        <v>27416</v>
      </c>
      <c r="P267" s="1" t="s">
        <v>80</v>
      </c>
      <c r="Q267" s="1" t="s">
        <v>54</v>
      </c>
      <c r="R267" s="1" t="s">
        <v>56</v>
      </c>
      <c r="S267" s="1" t="s">
        <v>39</v>
      </c>
    </row>
    <row r="268" spans="1:19" hidden="1" x14ac:dyDescent="0.3">
      <c r="A268" s="2">
        <v>43646</v>
      </c>
      <c r="B268" s="1">
        <v>2019</v>
      </c>
      <c r="C268" s="1" t="s">
        <v>27</v>
      </c>
      <c r="D268" s="1" t="s">
        <v>26</v>
      </c>
      <c r="E268" s="1">
        <v>2</v>
      </c>
      <c r="F268" s="1" t="s">
        <v>132</v>
      </c>
      <c r="G268" s="1">
        <v>14</v>
      </c>
      <c r="H268" s="1" t="s">
        <v>201</v>
      </c>
      <c r="I268" s="5">
        <v>213430.51</v>
      </c>
      <c r="J268" s="13">
        <v>474.29</v>
      </c>
      <c r="K268" s="6">
        <f t="shared" si="8"/>
        <v>450.00002108414685</v>
      </c>
      <c r="L268" s="8" t="s">
        <v>103</v>
      </c>
      <c r="M268" s="1" t="s">
        <v>158</v>
      </c>
      <c r="N268" s="1" t="s">
        <v>87</v>
      </c>
      <c r="O268" s="4">
        <v>25435</v>
      </c>
      <c r="P268" s="1" t="s">
        <v>136</v>
      </c>
      <c r="Q268" s="1" t="s">
        <v>54</v>
      </c>
      <c r="R268" s="1" t="s">
        <v>56</v>
      </c>
      <c r="S268" s="1" t="s">
        <v>39</v>
      </c>
    </row>
    <row r="269" spans="1:19" hidden="1" x14ac:dyDescent="0.3">
      <c r="A269" s="2">
        <v>43646</v>
      </c>
      <c r="B269" s="1">
        <v>2019</v>
      </c>
      <c r="C269" s="1" t="s">
        <v>27</v>
      </c>
      <c r="D269" s="1" t="s">
        <v>26</v>
      </c>
      <c r="E269" s="1">
        <v>2</v>
      </c>
      <c r="F269" s="1" t="s">
        <v>132</v>
      </c>
      <c r="G269" s="1">
        <v>15</v>
      </c>
      <c r="H269" s="1" t="s">
        <v>199</v>
      </c>
      <c r="I269" s="5">
        <v>213394.51</v>
      </c>
      <c r="J269" s="13">
        <v>474.21</v>
      </c>
      <c r="K269" s="6">
        <f t="shared" si="8"/>
        <v>450.00002108770377</v>
      </c>
      <c r="L269" s="8" t="s">
        <v>103</v>
      </c>
      <c r="M269" s="1" t="s">
        <v>158</v>
      </c>
      <c r="N269" s="1" t="s">
        <v>78</v>
      </c>
      <c r="O269" s="4">
        <v>32733</v>
      </c>
      <c r="P269" s="1" t="s">
        <v>136</v>
      </c>
      <c r="Q269" s="1" t="s">
        <v>63</v>
      </c>
      <c r="R269" s="1" t="s">
        <v>56</v>
      </c>
      <c r="S269" s="1" t="s">
        <v>39</v>
      </c>
    </row>
    <row r="270" spans="1:19" hidden="1" x14ac:dyDescent="0.3">
      <c r="A270" s="2">
        <v>43646</v>
      </c>
      <c r="B270" s="1">
        <v>2019</v>
      </c>
      <c r="C270" s="1" t="s">
        <v>2</v>
      </c>
      <c r="D270" s="1" t="s">
        <v>2</v>
      </c>
      <c r="E270" s="1">
        <v>2</v>
      </c>
      <c r="F270" s="1" t="s">
        <v>111</v>
      </c>
      <c r="G270" s="1">
        <v>10</v>
      </c>
      <c r="H270" s="1" t="s">
        <v>200</v>
      </c>
      <c r="I270" s="5">
        <v>205474.51</v>
      </c>
      <c r="J270" s="13">
        <v>456.61</v>
      </c>
      <c r="K270" s="6">
        <f t="shared" si="8"/>
        <v>450.00002190052783</v>
      </c>
      <c r="L270" s="8" t="s">
        <v>106</v>
      </c>
      <c r="M270" s="1" t="s">
        <v>158</v>
      </c>
      <c r="N270" s="1" t="s">
        <v>67</v>
      </c>
      <c r="O270" s="4">
        <v>21542</v>
      </c>
      <c r="P270" s="1" t="s">
        <v>80</v>
      </c>
      <c r="Q270" s="1" t="s">
        <v>54</v>
      </c>
      <c r="R270" s="1" t="s">
        <v>56</v>
      </c>
      <c r="S270" s="1" t="s">
        <v>39</v>
      </c>
    </row>
    <row r="271" spans="1:19" hidden="1" x14ac:dyDescent="0.3">
      <c r="A271" s="2">
        <v>43615</v>
      </c>
      <c r="B271" s="1">
        <v>2019</v>
      </c>
      <c r="C271" s="1" t="s">
        <v>2</v>
      </c>
      <c r="D271" s="1" t="s">
        <v>2</v>
      </c>
      <c r="E271" s="1">
        <v>1</v>
      </c>
      <c r="F271" s="1" t="s">
        <v>69</v>
      </c>
      <c r="G271" s="1">
        <v>28</v>
      </c>
      <c r="H271" s="1" t="s">
        <v>201</v>
      </c>
      <c r="I271" s="5">
        <v>245941</v>
      </c>
      <c r="J271" s="13">
        <v>546.48</v>
      </c>
      <c r="K271" s="6">
        <f t="shared" si="8"/>
        <v>450.04574732835601</v>
      </c>
      <c r="L271" s="8" t="s">
        <v>103</v>
      </c>
      <c r="M271" s="1" t="s">
        <v>158</v>
      </c>
      <c r="N271" s="1" t="s">
        <v>86</v>
      </c>
      <c r="O271" s="4">
        <v>22417</v>
      </c>
      <c r="P271" s="1" t="s">
        <v>85</v>
      </c>
      <c r="Q271" s="1" t="s">
        <v>54</v>
      </c>
      <c r="R271" s="1" t="s">
        <v>56</v>
      </c>
      <c r="S271" s="1" t="s">
        <v>39</v>
      </c>
    </row>
    <row r="272" spans="1:19" hidden="1" x14ac:dyDescent="0.3">
      <c r="A272" s="2">
        <v>43615</v>
      </c>
      <c r="B272" s="1">
        <v>2019</v>
      </c>
      <c r="C272" s="1" t="s">
        <v>3</v>
      </c>
      <c r="D272" s="1" t="s">
        <v>14</v>
      </c>
      <c r="E272" s="1">
        <v>1</v>
      </c>
      <c r="F272" s="1" t="s">
        <v>143</v>
      </c>
      <c r="G272" s="1">
        <v>7</v>
      </c>
      <c r="H272" s="1" t="s">
        <v>201</v>
      </c>
      <c r="I272" s="5">
        <v>263773</v>
      </c>
      <c r="J272" s="13">
        <v>586.16</v>
      </c>
      <c r="K272" s="6">
        <f t="shared" si="8"/>
        <v>450.00170601883445</v>
      </c>
      <c r="L272" s="8" t="s">
        <v>110</v>
      </c>
      <c r="M272" s="1" t="s">
        <v>158</v>
      </c>
      <c r="N272" s="1" t="s">
        <v>70</v>
      </c>
      <c r="O272" s="4">
        <v>31976</v>
      </c>
      <c r="P272" s="1" t="s">
        <v>172</v>
      </c>
      <c r="Q272" s="1" t="s">
        <v>63</v>
      </c>
      <c r="R272" s="1" t="s">
        <v>56</v>
      </c>
      <c r="S272" s="1" t="s">
        <v>39</v>
      </c>
    </row>
    <row r="273" spans="1:19" hidden="1" x14ac:dyDescent="0.3">
      <c r="A273" s="2">
        <v>43615</v>
      </c>
      <c r="B273" s="1">
        <v>2019</v>
      </c>
      <c r="C273" s="1" t="s">
        <v>3</v>
      </c>
      <c r="D273" s="1" t="s">
        <v>33</v>
      </c>
      <c r="E273" s="1">
        <v>2</v>
      </c>
      <c r="F273" s="1" t="s">
        <v>143</v>
      </c>
      <c r="G273" s="1">
        <v>16</v>
      </c>
      <c r="H273" s="1" t="s">
        <v>199</v>
      </c>
      <c r="I273" s="5">
        <v>242500.5</v>
      </c>
      <c r="J273" s="13">
        <v>538.89</v>
      </c>
      <c r="K273" s="6">
        <f t="shared" si="8"/>
        <v>450</v>
      </c>
      <c r="L273" s="8" t="s">
        <v>110</v>
      </c>
      <c r="M273" s="1" t="s">
        <v>158</v>
      </c>
      <c r="N273" s="1" t="s">
        <v>86</v>
      </c>
      <c r="O273" s="4">
        <v>31108</v>
      </c>
      <c r="P273" s="1" t="s">
        <v>68</v>
      </c>
      <c r="Q273" s="1" t="s">
        <v>54</v>
      </c>
      <c r="R273" s="1" t="s">
        <v>56</v>
      </c>
      <c r="S273" s="1" t="s">
        <v>39</v>
      </c>
    </row>
    <row r="274" spans="1:19" hidden="1" x14ac:dyDescent="0.3">
      <c r="A274" s="2">
        <v>43615</v>
      </c>
      <c r="B274" s="1">
        <v>2019</v>
      </c>
      <c r="C274" s="1" t="s">
        <v>2</v>
      </c>
      <c r="D274" s="1" t="s">
        <v>2</v>
      </c>
      <c r="E274" s="1">
        <v>2</v>
      </c>
      <c r="F274" s="1" t="s">
        <v>128</v>
      </c>
      <c r="G274" s="1">
        <v>6</v>
      </c>
      <c r="H274" s="1" t="s">
        <v>199</v>
      </c>
      <c r="I274" s="5">
        <v>301464</v>
      </c>
      <c r="J274" s="13">
        <v>669.92</v>
      </c>
      <c r="K274" s="6">
        <f t="shared" si="8"/>
        <v>450</v>
      </c>
      <c r="L274" s="8" t="s">
        <v>103</v>
      </c>
      <c r="M274" s="1" t="s">
        <v>158</v>
      </c>
      <c r="N274" s="1" t="s">
        <v>160</v>
      </c>
      <c r="O274" s="4">
        <v>25939</v>
      </c>
      <c r="P274" s="1" t="s">
        <v>80</v>
      </c>
      <c r="Q274" s="1" t="s">
        <v>60</v>
      </c>
      <c r="R274" s="1" t="s">
        <v>56</v>
      </c>
      <c r="S274" s="1" t="s">
        <v>39</v>
      </c>
    </row>
    <row r="275" spans="1:19" hidden="1" x14ac:dyDescent="0.3">
      <c r="A275" s="2">
        <v>43615</v>
      </c>
      <c r="B275" s="1">
        <v>2019</v>
      </c>
      <c r="C275" s="1" t="s">
        <v>3</v>
      </c>
      <c r="D275" s="1" t="s">
        <v>33</v>
      </c>
      <c r="E275" s="1">
        <v>1</v>
      </c>
      <c r="F275" s="1" t="s">
        <v>93</v>
      </c>
      <c r="G275" s="1">
        <v>10</v>
      </c>
      <c r="H275" s="1" t="s">
        <v>199</v>
      </c>
      <c r="I275" s="16">
        <v>258030</v>
      </c>
      <c r="J275" s="13">
        <v>573.4</v>
      </c>
      <c r="K275" s="6">
        <f t="shared" si="8"/>
        <v>450</v>
      </c>
      <c r="L275" s="8" t="s">
        <v>110</v>
      </c>
      <c r="M275" s="1" t="s">
        <v>158</v>
      </c>
      <c r="N275" s="1" t="s">
        <v>74</v>
      </c>
      <c r="O275" s="4">
        <v>21362</v>
      </c>
      <c r="P275" s="1" t="s">
        <v>61</v>
      </c>
      <c r="Q275" s="1" t="s">
        <v>54</v>
      </c>
      <c r="R275" s="1" t="s">
        <v>56</v>
      </c>
      <c r="S275" s="1" t="s">
        <v>39</v>
      </c>
    </row>
    <row r="276" spans="1:19" hidden="1" x14ac:dyDescent="0.3">
      <c r="A276" s="2">
        <v>43615</v>
      </c>
      <c r="B276" s="1">
        <v>2019</v>
      </c>
      <c r="C276" s="1" t="s">
        <v>10</v>
      </c>
      <c r="D276" s="1" t="s">
        <v>10</v>
      </c>
      <c r="E276" s="1">
        <v>2</v>
      </c>
      <c r="F276" s="1" t="s">
        <v>62</v>
      </c>
      <c r="G276" s="1">
        <v>18</v>
      </c>
      <c r="H276" s="1" t="s">
        <v>201</v>
      </c>
      <c r="I276" s="5">
        <v>207259.8</v>
      </c>
      <c r="J276" s="13">
        <v>463.09</v>
      </c>
      <c r="K276" s="6">
        <f t="shared" ref="K276:K306" si="9">I276/J276</f>
        <v>447.55835798656847</v>
      </c>
      <c r="L276" s="8" t="s">
        <v>110</v>
      </c>
      <c r="M276" s="1" t="s">
        <v>158</v>
      </c>
      <c r="N276" s="1" t="s">
        <v>59</v>
      </c>
      <c r="O276" s="4">
        <v>33215</v>
      </c>
      <c r="P276" s="1" t="s">
        <v>83</v>
      </c>
      <c r="Q276" s="1" t="s">
        <v>60</v>
      </c>
      <c r="R276" s="1" t="s">
        <v>56</v>
      </c>
      <c r="S276" s="1" t="s">
        <v>39</v>
      </c>
    </row>
    <row r="277" spans="1:19" hidden="1" x14ac:dyDescent="0.3">
      <c r="A277" s="2">
        <v>43615</v>
      </c>
      <c r="B277" s="1">
        <v>2019</v>
      </c>
      <c r="C277" s="1" t="s">
        <v>3</v>
      </c>
      <c r="D277" s="1" t="s">
        <v>33</v>
      </c>
      <c r="E277" s="1">
        <v>2</v>
      </c>
      <c r="F277" s="1" t="s">
        <v>111</v>
      </c>
      <c r="G277" s="1">
        <v>13</v>
      </c>
      <c r="H277" s="1" t="s">
        <v>199</v>
      </c>
      <c r="I277" s="5">
        <v>208237.49</v>
      </c>
      <c r="J277" s="13">
        <v>462.75</v>
      </c>
      <c r="K277" s="6">
        <f t="shared" si="9"/>
        <v>449.99997839005943</v>
      </c>
      <c r="L277" s="8" t="s">
        <v>110</v>
      </c>
      <c r="M277" s="1" t="s">
        <v>158</v>
      </c>
      <c r="N277" s="1" t="s">
        <v>70</v>
      </c>
      <c r="O277" s="4">
        <v>28034</v>
      </c>
      <c r="P277" s="1" t="s">
        <v>72</v>
      </c>
      <c r="Q277" s="1" t="s">
        <v>54</v>
      </c>
      <c r="R277" s="1" t="s">
        <v>56</v>
      </c>
      <c r="S277" s="1" t="s">
        <v>39</v>
      </c>
    </row>
    <row r="278" spans="1:19" hidden="1" x14ac:dyDescent="0.3">
      <c r="A278" s="2">
        <v>43585</v>
      </c>
      <c r="B278" s="1">
        <v>2019</v>
      </c>
      <c r="C278" s="1" t="s">
        <v>3</v>
      </c>
      <c r="D278" s="1" t="s">
        <v>14</v>
      </c>
      <c r="E278" s="1">
        <v>2</v>
      </c>
      <c r="F278" s="1" t="s">
        <v>132</v>
      </c>
      <c r="G278" s="1">
        <v>33</v>
      </c>
      <c r="H278" s="1" t="s">
        <v>201</v>
      </c>
      <c r="I278" s="5">
        <v>216000</v>
      </c>
      <c r="J278" s="13">
        <v>451.71</v>
      </c>
      <c r="K278" s="6">
        <f t="shared" si="9"/>
        <v>478.18290496114764</v>
      </c>
      <c r="L278" s="8" t="s">
        <v>141</v>
      </c>
      <c r="M278" s="1" t="s">
        <v>158</v>
      </c>
      <c r="N278" s="1" t="s">
        <v>185</v>
      </c>
      <c r="O278" s="4">
        <v>27939</v>
      </c>
      <c r="P278" s="1" t="s">
        <v>68</v>
      </c>
      <c r="Q278" s="1" t="s">
        <v>63</v>
      </c>
      <c r="R278" s="1" t="s">
        <v>56</v>
      </c>
      <c r="S278" s="1" t="s">
        <v>183</v>
      </c>
    </row>
    <row r="279" spans="1:19" hidden="1" x14ac:dyDescent="0.3">
      <c r="A279" s="2">
        <v>43554</v>
      </c>
      <c r="B279" s="1">
        <v>2019</v>
      </c>
      <c r="C279" s="1" t="s">
        <v>35</v>
      </c>
      <c r="D279" s="1" t="s">
        <v>34</v>
      </c>
      <c r="E279" s="1">
        <v>1</v>
      </c>
      <c r="F279" s="1" t="s">
        <v>121</v>
      </c>
      <c r="G279" s="1">
        <v>1</v>
      </c>
      <c r="H279" s="1" t="s">
        <v>201</v>
      </c>
      <c r="I279" s="5">
        <v>221000</v>
      </c>
      <c r="J279" s="13">
        <v>676.59</v>
      </c>
      <c r="K279" s="6">
        <f t="shared" si="9"/>
        <v>326.63799346724011</v>
      </c>
      <c r="L279" s="8" t="s">
        <v>103</v>
      </c>
      <c r="M279" s="1" t="s">
        <v>184</v>
      </c>
      <c r="N279" s="1" t="s">
        <v>70</v>
      </c>
      <c r="O279" s="4">
        <v>28205</v>
      </c>
      <c r="P279" s="1" t="s">
        <v>83</v>
      </c>
      <c r="Q279" s="1" t="s">
        <v>63</v>
      </c>
      <c r="R279" s="1" t="s">
        <v>56</v>
      </c>
      <c r="S279" s="1" t="s">
        <v>183</v>
      </c>
    </row>
    <row r="280" spans="1:19" hidden="1" x14ac:dyDescent="0.3">
      <c r="A280" s="2">
        <v>43524</v>
      </c>
      <c r="B280" s="1">
        <v>2019</v>
      </c>
      <c r="C280" s="1" t="s">
        <v>3</v>
      </c>
      <c r="D280" s="1" t="s">
        <v>14</v>
      </c>
      <c r="E280" s="1">
        <v>2</v>
      </c>
      <c r="F280" s="1" t="s">
        <v>128</v>
      </c>
      <c r="G280" s="1">
        <v>2</v>
      </c>
      <c r="H280" s="1" t="s">
        <v>199</v>
      </c>
      <c r="I280" s="5">
        <v>216900</v>
      </c>
      <c r="J280" s="13">
        <v>468.45</v>
      </c>
      <c r="K280" s="6">
        <f t="shared" si="9"/>
        <v>463.01633045148895</v>
      </c>
      <c r="L280" s="8" t="s">
        <v>141</v>
      </c>
      <c r="M280" s="1" t="s">
        <v>147</v>
      </c>
      <c r="N280" s="1" t="s">
        <v>78</v>
      </c>
      <c r="O280" s="4">
        <v>33039</v>
      </c>
      <c r="P280" s="1" t="s">
        <v>85</v>
      </c>
      <c r="Q280" s="1" t="s">
        <v>54</v>
      </c>
      <c r="R280" s="1" t="s">
        <v>56</v>
      </c>
      <c r="S280" s="1" t="s">
        <v>183</v>
      </c>
    </row>
    <row r="281" spans="1:19" hidden="1" x14ac:dyDescent="0.3">
      <c r="A281" s="2">
        <v>43524</v>
      </c>
      <c r="B281" s="1">
        <v>2019</v>
      </c>
      <c r="C281" s="1" t="s">
        <v>3</v>
      </c>
      <c r="D281" s="1" t="s">
        <v>33</v>
      </c>
      <c r="E281" s="1">
        <v>1</v>
      </c>
      <c r="F281" s="1" t="s">
        <v>108</v>
      </c>
      <c r="G281" s="1">
        <v>9</v>
      </c>
      <c r="H281" s="1" t="s">
        <v>201</v>
      </c>
      <c r="I281" s="5">
        <v>273600</v>
      </c>
      <c r="J281" s="13">
        <v>600</v>
      </c>
      <c r="K281" s="6">
        <f t="shared" si="9"/>
        <v>456</v>
      </c>
      <c r="L281" s="8" t="s">
        <v>103</v>
      </c>
      <c r="M281" s="1" t="s">
        <v>147</v>
      </c>
      <c r="N281" s="1" t="s">
        <v>139</v>
      </c>
      <c r="O281" s="4">
        <v>24784</v>
      </c>
      <c r="P281" s="1" t="s">
        <v>83</v>
      </c>
      <c r="Q281" s="1" t="s">
        <v>63</v>
      </c>
      <c r="R281" s="1" t="s">
        <v>56</v>
      </c>
      <c r="S281" s="1" t="s">
        <v>183</v>
      </c>
    </row>
    <row r="282" spans="1:19" hidden="1" x14ac:dyDescent="0.3">
      <c r="A282" s="2">
        <v>43524</v>
      </c>
      <c r="B282" s="1">
        <v>2019</v>
      </c>
      <c r="C282" s="1" t="s">
        <v>3</v>
      </c>
      <c r="D282" s="1" t="s">
        <v>15</v>
      </c>
      <c r="E282" s="1">
        <v>1</v>
      </c>
      <c r="F282" s="1" t="s">
        <v>132</v>
      </c>
      <c r="G282" s="1">
        <v>5</v>
      </c>
      <c r="H282" s="1" t="s">
        <v>201</v>
      </c>
      <c r="I282" s="5">
        <v>216600</v>
      </c>
      <c r="J282" s="13">
        <v>474.9</v>
      </c>
      <c r="K282" s="6">
        <f t="shared" si="9"/>
        <v>456.09602021478207</v>
      </c>
      <c r="L282" s="8" t="s">
        <v>110</v>
      </c>
      <c r="M282" s="1" t="s">
        <v>147</v>
      </c>
      <c r="N282" s="1" t="s">
        <v>120</v>
      </c>
      <c r="O282" s="4">
        <v>30327</v>
      </c>
      <c r="P282" s="1" t="s">
        <v>83</v>
      </c>
      <c r="Q282" s="1" t="s">
        <v>54</v>
      </c>
      <c r="R282" s="1" t="s">
        <v>56</v>
      </c>
      <c r="S282" s="1" t="s">
        <v>183</v>
      </c>
    </row>
    <row r="283" spans="1:19" hidden="1" x14ac:dyDescent="0.3">
      <c r="A283" s="2">
        <v>43524</v>
      </c>
      <c r="B283" s="1">
        <v>2019</v>
      </c>
      <c r="C283" s="1" t="s">
        <v>3</v>
      </c>
      <c r="D283" s="1" t="s">
        <v>15</v>
      </c>
      <c r="E283" s="1">
        <v>1</v>
      </c>
      <c r="F283" s="1" t="s">
        <v>66</v>
      </c>
      <c r="G283" s="1">
        <v>7</v>
      </c>
      <c r="H283" s="1" t="s">
        <v>201</v>
      </c>
      <c r="I283" s="5">
        <v>228900</v>
      </c>
      <c r="J283" s="13">
        <v>602.52</v>
      </c>
      <c r="K283" s="6">
        <f t="shared" si="9"/>
        <v>379.90440151364271</v>
      </c>
      <c r="L283" s="8" t="s">
        <v>102</v>
      </c>
      <c r="M283" s="1" t="s">
        <v>138</v>
      </c>
      <c r="N283" s="1" t="s">
        <v>51</v>
      </c>
      <c r="O283" s="4">
        <v>40410</v>
      </c>
      <c r="P283" s="1" t="s">
        <v>85</v>
      </c>
      <c r="Q283" s="1" t="s">
        <v>63</v>
      </c>
      <c r="R283" s="1" t="s">
        <v>56</v>
      </c>
      <c r="S283" s="1" t="s">
        <v>183</v>
      </c>
    </row>
    <row r="284" spans="1:19" hidden="1" x14ac:dyDescent="0.3">
      <c r="A284" s="2">
        <v>43524</v>
      </c>
      <c r="B284" s="1">
        <v>2019</v>
      </c>
      <c r="C284" s="1" t="s">
        <v>3</v>
      </c>
      <c r="D284" s="1" t="s">
        <v>15</v>
      </c>
      <c r="E284" s="1">
        <v>2</v>
      </c>
      <c r="F284" s="1" t="s">
        <v>132</v>
      </c>
      <c r="G284" s="1">
        <v>34</v>
      </c>
      <c r="H284" s="1" t="s">
        <v>201</v>
      </c>
      <c r="I284" s="5">
        <v>225600</v>
      </c>
      <c r="J284" s="13">
        <v>498.13</v>
      </c>
      <c r="K284" s="6">
        <f t="shared" si="9"/>
        <v>452.89382289763716</v>
      </c>
      <c r="L284" s="8" t="s">
        <v>103</v>
      </c>
      <c r="M284" s="1" t="s">
        <v>147</v>
      </c>
      <c r="N284" s="1" t="s">
        <v>74</v>
      </c>
      <c r="O284" s="4">
        <v>22424</v>
      </c>
      <c r="P284" s="1" t="s">
        <v>80</v>
      </c>
      <c r="Q284" s="1" t="s">
        <v>54</v>
      </c>
      <c r="R284" s="1" t="s">
        <v>56</v>
      </c>
      <c r="S284" s="1" t="s">
        <v>183</v>
      </c>
    </row>
    <row r="285" spans="1:19" hidden="1" x14ac:dyDescent="0.3">
      <c r="A285" s="2">
        <v>43495</v>
      </c>
      <c r="B285" s="1">
        <v>2019</v>
      </c>
      <c r="C285" s="1" t="s">
        <v>3</v>
      </c>
      <c r="D285" s="1" t="s">
        <v>15</v>
      </c>
      <c r="E285" s="1">
        <v>2</v>
      </c>
      <c r="F285" s="1" t="s">
        <v>71</v>
      </c>
      <c r="G285" s="1">
        <v>9</v>
      </c>
      <c r="H285" s="1" t="s">
        <v>201</v>
      </c>
      <c r="I285" s="5">
        <v>215600</v>
      </c>
      <c r="J285" s="13">
        <v>461.43</v>
      </c>
      <c r="K285" s="6">
        <f t="shared" si="9"/>
        <v>467.2431354701688</v>
      </c>
      <c r="L285" s="8" t="s">
        <v>110</v>
      </c>
      <c r="M285" s="1" t="s">
        <v>147</v>
      </c>
      <c r="N285" s="1" t="s">
        <v>139</v>
      </c>
      <c r="O285" s="4">
        <v>27663</v>
      </c>
      <c r="P285" s="1" t="s">
        <v>83</v>
      </c>
      <c r="Q285" s="1" t="s">
        <v>63</v>
      </c>
      <c r="R285" s="1" t="s">
        <v>137</v>
      </c>
      <c r="S285" s="1" t="s">
        <v>183</v>
      </c>
    </row>
    <row r="286" spans="1:19" hidden="1" x14ac:dyDescent="0.3">
      <c r="A286" s="2">
        <v>43495</v>
      </c>
      <c r="B286" s="1">
        <v>2019</v>
      </c>
      <c r="C286" s="3" t="s">
        <v>3</v>
      </c>
      <c r="D286" s="1" t="s">
        <v>15</v>
      </c>
      <c r="E286" s="1">
        <v>2</v>
      </c>
      <c r="F286" s="1" t="s">
        <v>93</v>
      </c>
      <c r="G286" s="1">
        <v>10</v>
      </c>
      <c r="H286" s="1" t="s">
        <v>201</v>
      </c>
      <c r="I286" s="5">
        <v>210600</v>
      </c>
      <c r="J286" s="13">
        <v>452.79</v>
      </c>
      <c r="K286" s="6">
        <f t="shared" si="9"/>
        <v>465.11627906976742</v>
      </c>
      <c r="L286" s="8" t="s">
        <v>103</v>
      </c>
      <c r="M286" s="1" t="s">
        <v>147</v>
      </c>
      <c r="N286" s="1" t="s">
        <v>78</v>
      </c>
      <c r="O286" s="4">
        <v>36911</v>
      </c>
      <c r="P286" s="1" t="s">
        <v>182</v>
      </c>
      <c r="Q286" s="1" t="s">
        <v>63</v>
      </c>
      <c r="R286" s="1" t="s">
        <v>56</v>
      </c>
      <c r="S286" s="1" t="s">
        <v>183</v>
      </c>
    </row>
    <row r="287" spans="1:19" hidden="1" x14ac:dyDescent="0.3">
      <c r="A287" s="2">
        <v>43495</v>
      </c>
      <c r="B287" s="1">
        <v>2019</v>
      </c>
      <c r="C287" s="1" t="s">
        <v>3</v>
      </c>
      <c r="D287" s="1" t="s">
        <v>15</v>
      </c>
      <c r="E287" s="1">
        <v>2</v>
      </c>
      <c r="F287" s="1" t="s">
        <v>132</v>
      </c>
      <c r="G287" s="1">
        <v>4</v>
      </c>
      <c r="H287" s="1" t="s">
        <v>201</v>
      </c>
      <c r="I287" s="5">
        <v>221600</v>
      </c>
      <c r="J287" s="13">
        <v>474.97</v>
      </c>
      <c r="K287" s="6">
        <f t="shared" si="9"/>
        <v>466.5557824704718</v>
      </c>
      <c r="L287" s="8" t="s">
        <v>110</v>
      </c>
      <c r="M287" s="1" t="s">
        <v>147</v>
      </c>
      <c r="N287" s="1" t="s">
        <v>67</v>
      </c>
      <c r="O287" s="4">
        <v>29615</v>
      </c>
      <c r="P287" s="1" t="s">
        <v>80</v>
      </c>
      <c r="Q287" s="1" t="s">
        <v>54</v>
      </c>
      <c r="R287" s="1" t="s">
        <v>56</v>
      </c>
      <c r="S287" s="1" t="s">
        <v>183</v>
      </c>
    </row>
    <row r="288" spans="1:19" hidden="1" x14ac:dyDescent="0.3">
      <c r="A288" s="2">
        <v>43495</v>
      </c>
      <c r="B288" s="1">
        <v>2019</v>
      </c>
      <c r="C288" s="1" t="s">
        <v>35</v>
      </c>
      <c r="D288" s="1" t="s">
        <v>34</v>
      </c>
      <c r="E288" s="1">
        <v>2</v>
      </c>
      <c r="F288" s="1" t="s">
        <v>111</v>
      </c>
      <c r="G288" s="1">
        <v>12</v>
      </c>
      <c r="H288" s="1" t="s">
        <v>200</v>
      </c>
      <c r="I288" s="5">
        <v>177000</v>
      </c>
      <c r="J288" s="13">
        <v>456.73</v>
      </c>
      <c r="K288" s="6">
        <f t="shared" si="9"/>
        <v>387.53749479999124</v>
      </c>
      <c r="L288" s="8" t="s">
        <v>102</v>
      </c>
      <c r="M288" s="1" t="s">
        <v>76</v>
      </c>
      <c r="N288" s="1" t="s">
        <v>90</v>
      </c>
      <c r="O288" s="4">
        <v>27024</v>
      </c>
      <c r="P288" s="1" t="s">
        <v>53</v>
      </c>
      <c r="Q288" s="1" t="s">
        <v>54</v>
      </c>
      <c r="R288" s="1" t="s">
        <v>56</v>
      </c>
      <c r="S288" s="1" t="s">
        <v>183</v>
      </c>
    </row>
    <row r="289" spans="1:19" hidden="1" x14ac:dyDescent="0.3">
      <c r="A289" s="2">
        <v>43464</v>
      </c>
      <c r="B289" s="1">
        <v>2018</v>
      </c>
      <c r="C289" s="3" t="s">
        <v>3</v>
      </c>
      <c r="D289" s="1" t="s">
        <v>14</v>
      </c>
      <c r="E289" s="1">
        <v>2</v>
      </c>
      <c r="F289" s="1" t="s">
        <v>89</v>
      </c>
      <c r="G289" s="1">
        <v>7</v>
      </c>
      <c r="H289" s="1" t="s">
        <v>201</v>
      </c>
      <c r="I289" s="5">
        <v>201320</v>
      </c>
      <c r="J289" s="13">
        <v>469.11</v>
      </c>
      <c r="K289" s="6">
        <f t="shared" si="9"/>
        <v>429.15307710345121</v>
      </c>
      <c r="L289" s="8" t="s">
        <v>141</v>
      </c>
      <c r="M289" s="1" t="s">
        <v>147</v>
      </c>
      <c r="N289" s="1" t="s">
        <v>160</v>
      </c>
      <c r="O289" s="4">
        <v>31084</v>
      </c>
      <c r="P289" s="1" t="s">
        <v>68</v>
      </c>
      <c r="Q289" s="1" t="s">
        <v>54</v>
      </c>
      <c r="R289" s="1" t="s">
        <v>56</v>
      </c>
      <c r="S289" s="1" t="s">
        <v>183</v>
      </c>
    </row>
    <row r="290" spans="1:19" hidden="1" x14ac:dyDescent="0.3">
      <c r="A290" s="2">
        <v>43464</v>
      </c>
      <c r="B290" s="1">
        <v>2018</v>
      </c>
      <c r="C290" s="1" t="s">
        <v>30</v>
      </c>
      <c r="D290" s="1" t="s">
        <v>9</v>
      </c>
      <c r="E290" s="1">
        <v>2</v>
      </c>
      <c r="F290" s="1" t="s">
        <v>66</v>
      </c>
      <c r="G290" s="1">
        <v>14</v>
      </c>
      <c r="H290" s="1" t="s">
        <v>200</v>
      </c>
      <c r="I290" s="16">
        <v>171760</v>
      </c>
      <c r="J290" s="13">
        <v>451.49</v>
      </c>
      <c r="K290" s="6">
        <f t="shared" si="9"/>
        <v>380.42924538749475</v>
      </c>
      <c r="L290" s="8" t="s">
        <v>102</v>
      </c>
      <c r="M290" s="1" t="s">
        <v>138</v>
      </c>
      <c r="N290" s="1" t="s">
        <v>51</v>
      </c>
      <c r="O290" s="4">
        <v>27093</v>
      </c>
      <c r="P290" s="1" t="s">
        <v>194</v>
      </c>
      <c r="Q290" s="1" t="s">
        <v>54</v>
      </c>
      <c r="R290" s="1" t="s">
        <v>56</v>
      </c>
      <c r="S290" s="1" t="s">
        <v>183</v>
      </c>
    </row>
    <row r="291" spans="1:19" hidden="1" x14ac:dyDescent="0.3">
      <c r="A291" s="2">
        <v>43464</v>
      </c>
      <c r="B291" s="1">
        <v>2018</v>
      </c>
      <c r="C291" s="1" t="s">
        <v>27</v>
      </c>
      <c r="D291" s="1" t="s">
        <v>26</v>
      </c>
      <c r="E291" s="1">
        <v>2</v>
      </c>
      <c r="F291" s="1" t="s">
        <v>66</v>
      </c>
      <c r="G291" s="1">
        <v>26</v>
      </c>
      <c r="H291" s="1" t="s">
        <v>201</v>
      </c>
      <c r="I291" s="5">
        <v>537609.05000000005</v>
      </c>
      <c r="J291" s="13">
        <v>457.67</v>
      </c>
      <c r="K291" s="6">
        <f t="shared" si="9"/>
        <v>1174.6652609959142</v>
      </c>
      <c r="L291" s="8" t="s">
        <v>141</v>
      </c>
      <c r="M291" s="1" t="s">
        <v>195</v>
      </c>
      <c r="N291" s="1" t="s">
        <v>131</v>
      </c>
      <c r="O291" s="4">
        <v>30354</v>
      </c>
      <c r="P291" s="1" t="s">
        <v>83</v>
      </c>
      <c r="Q291" s="1" t="s">
        <v>63</v>
      </c>
      <c r="R291" s="1" t="s">
        <v>56</v>
      </c>
      <c r="S291" s="1" t="s">
        <v>183</v>
      </c>
    </row>
    <row r="292" spans="1:19" hidden="1" x14ac:dyDescent="0.3">
      <c r="A292" s="2">
        <v>43464</v>
      </c>
      <c r="B292" s="1">
        <v>2018</v>
      </c>
      <c r="C292" s="1" t="s">
        <v>6</v>
      </c>
      <c r="D292" s="1" t="s">
        <v>36</v>
      </c>
      <c r="E292" s="1">
        <v>2</v>
      </c>
      <c r="F292" s="1" t="s">
        <v>111</v>
      </c>
      <c r="G292" s="1">
        <v>18</v>
      </c>
      <c r="H292" s="1" t="s">
        <v>201</v>
      </c>
      <c r="I292" s="5">
        <v>244662.77</v>
      </c>
      <c r="J292" s="12">
        <v>467.06</v>
      </c>
      <c r="K292" s="6">
        <f t="shared" si="9"/>
        <v>523.83584550164858</v>
      </c>
      <c r="L292" s="8" t="s">
        <v>141</v>
      </c>
      <c r="M292" s="1" t="s">
        <v>147</v>
      </c>
      <c r="N292" s="1" t="s">
        <v>51</v>
      </c>
      <c r="O292" s="4">
        <v>31000</v>
      </c>
      <c r="P292" s="1" t="s">
        <v>80</v>
      </c>
      <c r="Q292" s="1" t="s">
        <v>54</v>
      </c>
      <c r="R292" s="1" t="s">
        <v>56</v>
      </c>
      <c r="S292" s="1" t="s">
        <v>183</v>
      </c>
    </row>
    <row r="293" spans="1:19" hidden="1" x14ac:dyDescent="0.3">
      <c r="A293" s="2">
        <v>43434</v>
      </c>
      <c r="B293" s="1">
        <v>2018</v>
      </c>
      <c r="C293" s="1" t="s">
        <v>3</v>
      </c>
      <c r="D293" s="1" t="s">
        <v>14</v>
      </c>
      <c r="E293" s="1">
        <v>1</v>
      </c>
      <c r="F293" s="1" t="s">
        <v>146</v>
      </c>
      <c r="G293" s="1">
        <v>5</v>
      </c>
      <c r="H293" s="1" t="s">
        <v>201</v>
      </c>
      <c r="I293" s="5">
        <v>215000</v>
      </c>
      <c r="J293" s="13">
        <v>556.72</v>
      </c>
      <c r="K293" s="6">
        <f t="shared" si="9"/>
        <v>386.19054461847963</v>
      </c>
      <c r="L293" s="8" t="s">
        <v>106</v>
      </c>
      <c r="M293" s="1" t="s">
        <v>147</v>
      </c>
      <c r="N293" s="1" t="s">
        <v>51</v>
      </c>
      <c r="O293" s="4">
        <v>24648</v>
      </c>
      <c r="P293" s="1" t="s">
        <v>72</v>
      </c>
      <c r="Q293" s="1" t="s">
        <v>60</v>
      </c>
      <c r="R293" s="1" t="s">
        <v>56</v>
      </c>
      <c r="S293" s="1" t="s">
        <v>183</v>
      </c>
    </row>
    <row r="294" spans="1:19" hidden="1" x14ac:dyDescent="0.3">
      <c r="A294" s="2">
        <v>43403</v>
      </c>
      <c r="B294" s="1">
        <v>2018</v>
      </c>
      <c r="C294" s="1" t="s">
        <v>35</v>
      </c>
      <c r="D294" s="1" t="s">
        <v>37</v>
      </c>
      <c r="E294" s="1">
        <v>2</v>
      </c>
      <c r="F294" s="1" t="s">
        <v>92</v>
      </c>
      <c r="G294" s="1">
        <v>12</v>
      </c>
      <c r="H294" s="1" t="s">
        <v>200</v>
      </c>
      <c r="I294" s="5">
        <v>212539.8</v>
      </c>
      <c r="J294" s="13">
        <v>499.49</v>
      </c>
      <c r="K294" s="6">
        <f t="shared" si="9"/>
        <v>425.51362389637427</v>
      </c>
      <c r="L294" s="8" t="s">
        <v>103</v>
      </c>
      <c r="M294" s="1" t="s">
        <v>187</v>
      </c>
      <c r="N294" s="1" t="s">
        <v>86</v>
      </c>
      <c r="O294" s="4">
        <v>21009</v>
      </c>
      <c r="P294" s="1" t="s">
        <v>80</v>
      </c>
      <c r="Q294" s="1" t="s">
        <v>54</v>
      </c>
      <c r="R294" s="1" t="s">
        <v>56</v>
      </c>
      <c r="S294" s="1" t="s">
        <v>183</v>
      </c>
    </row>
    <row r="295" spans="1:19" hidden="1" x14ac:dyDescent="0.3">
      <c r="A295" s="2">
        <v>43403</v>
      </c>
      <c r="B295" s="1">
        <v>2018</v>
      </c>
      <c r="C295" s="1" t="s">
        <v>3</v>
      </c>
      <c r="D295" s="1" t="s">
        <v>15</v>
      </c>
      <c r="E295" s="1">
        <v>1</v>
      </c>
      <c r="F295" s="1" t="s">
        <v>66</v>
      </c>
      <c r="G295" s="1">
        <v>8</v>
      </c>
      <c r="H295" s="1" t="s">
        <v>201</v>
      </c>
      <c r="I295" s="5">
        <v>318800</v>
      </c>
      <c r="J295" s="13">
        <v>699.75</v>
      </c>
      <c r="K295" s="6">
        <f t="shared" si="9"/>
        <v>455.59128260092888</v>
      </c>
      <c r="L295" s="8" t="s">
        <v>141</v>
      </c>
      <c r="M295" s="1" t="s">
        <v>187</v>
      </c>
      <c r="N295" s="1" t="s">
        <v>70</v>
      </c>
      <c r="O295" s="4">
        <v>20239</v>
      </c>
      <c r="P295" s="1" t="s">
        <v>125</v>
      </c>
      <c r="Q295" s="1" t="s">
        <v>126</v>
      </c>
      <c r="R295" s="1" t="s">
        <v>56</v>
      </c>
      <c r="S295" s="1" t="s">
        <v>183</v>
      </c>
    </row>
    <row r="296" spans="1:19" hidden="1" x14ac:dyDescent="0.3">
      <c r="A296" s="2">
        <v>43373</v>
      </c>
      <c r="B296" s="1">
        <v>2018</v>
      </c>
      <c r="C296" s="1" t="s">
        <v>3</v>
      </c>
      <c r="D296" s="1" t="s">
        <v>15</v>
      </c>
      <c r="E296" s="1">
        <v>2</v>
      </c>
      <c r="F296" s="1" t="s">
        <v>121</v>
      </c>
      <c r="G296" s="1">
        <v>2</v>
      </c>
      <c r="H296" s="1" t="s">
        <v>201</v>
      </c>
      <c r="I296" s="5">
        <v>249436</v>
      </c>
      <c r="J296" s="13">
        <v>518.37</v>
      </c>
      <c r="K296" s="6">
        <f t="shared" si="9"/>
        <v>481.19297027219937</v>
      </c>
      <c r="L296" s="8" t="s">
        <v>103</v>
      </c>
      <c r="M296" s="1" t="s">
        <v>147</v>
      </c>
      <c r="N296" s="1" t="s">
        <v>123</v>
      </c>
      <c r="O296" s="4">
        <v>30713</v>
      </c>
      <c r="P296" s="1" t="s">
        <v>68</v>
      </c>
      <c r="Q296" s="1" t="s">
        <v>54</v>
      </c>
      <c r="R296" s="1" t="s">
        <v>137</v>
      </c>
      <c r="S296" s="1" t="s">
        <v>183</v>
      </c>
    </row>
    <row r="297" spans="1:19" hidden="1" x14ac:dyDescent="0.3">
      <c r="A297" s="2">
        <v>43373</v>
      </c>
      <c r="B297" s="1">
        <v>2018</v>
      </c>
      <c r="C297" s="1" t="s">
        <v>3</v>
      </c>
      <c r="D297" s="1" t="s">
        <v>15</v>
      </c>
      <c r="E297" s="1">
        <v>1</v>
      </c>
      <c r="F297" s="1" t="s">
        <v>146</v>
      </c>
      <c r="G297" s="1">
        <v>20</v>
      </c>
      <c r="H297" s="1" t="s">
        <v>201</v>
      </c>
      <c r="I297" s="5">
        <v>316400</v>
      </c>
      <c r="J297" s="13">
        <v>692.14</v>
      </c>
      <c r="K297" s="6">
        <f t="shared" si="9"/>
        <v>457.13294998121768</v>
      </c>
      <c r="L297" s="8" t="s">
        <v>141</v>
      </c>
      <c r="M297" s="1" t="s">
        <v>187</v>
      </c>
      <c r="N297" s="1" t="s">
        <v>139</v>
      </c>
      <c r="O297" s="4">
        <v>23677</v>
      </c>
      <c r="P297" s="1" t="s">
        <v>68</v>
      </c>
      <c r="Q297" s="1" t="s">
        <v>54</v>
      </c>
      <c r="R297" s="1" t="s">
        <v>56</v>
      </c>
      <c r="S297" s="1" t="s">
        <v>183</v>
      </c>
    </row>
    <row r="298" spans="1:19" hidden="1" x14ac:dyDescent="0.3">
      <c r="A298" s="2">
        <v>43342</v>
      </c>
      <c r="B298" s="1">
        <v>2018</v>
      </c>
      <c r="C298" s="1" t="s">
        <v>3</v>
      </c>
      <c r="D298" s="1" t="s">
        <v>14</v>
      </c>
      <c r="E298" s="1">
        <v>1</v>
      </c>
      <c r="F298" s="1" t="s">
        <v>129</v>
      </c>
      <c r="G298" s="1">
        <v>27</v>
      </c>
      <c r="H298" s="1" t="s">
        <v>199</v>
      </c>
      <c r="I298" s="5">
        <v>332400</v>
      </c>
      <c r="J298" s="13">
        <v>700.53</v>
      </c>
      <c r="K298" s="6">
        <f t="shared" si="9"/>
        <v>474.49788017643783</v>
      </c>
      <c r="L298" s="8" t="s">
        <v>141</v>
      </c>
      <c r="M298" s="1" t="s">
        <v>157</v>
      </c>
      <c r="N298" s="1" t="s">
        <v>86</v>
      </c>
      <c r="O298" s="4">
        <v>24943</v>
      </c>
      <c r="P298" s="1" t="s">
        <v>72</v>
      </c>
      <c r="Q298" s="1" t="s">
        <v>54</v>
      </c>
      <c r="R298" s="1" t="s">
        <v>56</v>
      </c>
      <c r="S298" s="1" t="s">
        <v>183</v>
      </c>
    </row>
    <row r="299" spans="1:19" hidden="1" x14ac:dyDescent="0.3">
      <c r="A299" s="2">
        <v>43311</v>
      </c>
      <c r="B299" s="1">
        <v>2018</v>
      </c>
      <c r="C299" s="1" t="s">
        <v>3</v>
      </c>
      <c r="D299" s="1" t="s">
        <v>15</v>
      </c>
      <c r="E299" s="1">
        <v>1</v>
      </c>
      <c r="F299" s="1" t="s">
        <v>133</v>
      </c>
      <c r="G299" s="1">
        <v>12</v>
      </c>
      <c r="H299" s="1" t="s">
        <v>201</v>
      </c>
      <c r="I299" s="5">
        <v>311540</v>
      </c>
      <c r="J299" s="13">
        <v>684.14</v>
      </c>
      <c r="K299" s="6">
        <f t="shared" si="9"/>
        <v>455.3746309234952</v>
      </c>
      <c r="L299" s="8" t="s">
        <v>103</v>
      </c>
      <c r="M299" s="1" t="s">
        <v>147</v>
      </c>
      <c r="N299" s="1" t="s">
        <v>131</v>
      </c>
      <c r="O299" s="4">
        <v>30188</v>
      </c>
      <c r="P299" s="1" t="s">
        <v>83</v>
      </c>
      <c r="Q299" s="1" t="s">
        <v>54</v>
      </c>
      <c r="R299" s="1" t="s">
        <v>161</v>
      </c>
      <c r="S299" s="1" t="s">
        <v>183</v>
      </c>
    </row>
    <row r="300" spans="1:19" hidden="1" x14ac:dyDescent="0.3">
      <c r="A300" s="2">
        <v>43281</v>
      </c>
      <c r="B300" s="1">
        <v>2018</v>
      </c>
      <c r="C300" s="1" t="s">
        <v>3</v>
      </c>
      <c r="D300" s="1" t="s">
        <v>14</v>
      </c>
      <c r="E300" s="1">
        <v>2</v>
      </c>
      <c r="F300" s="1" t="s">
        <v>142</v>
      </c>
      <c r="G300" s="1">
        <v>1</v>
      </c>
      <c r="H300" s="1" t="s">
        <v>201</v>
      </c>
      <c r="I300" s="5">
        <v>236760</v>
      </c>
      <c r="J300" s="13">
        <v>510.8</v>
      </c>
      <c r="K300" s="6">
        <f t="shared" si="9"/>
        <v>463.50822239624119</v>
      </c>
      <c r="L300" s="8" t="s">
        <v>141</v>
      </c>
      <c r="M300" s="1" t="s">
        <v>147</v>
      </c>
      <c r="N300" s="1" t="s">
        <v>86</v>
      </c>
      <c r="O300" s="4">
        <v>22139</v>
      </c>
      <c r="P300" s="1" t="s">
        <v>80</v>
      </c>
      <c r="Q300" s="1" t="s">
        <v>60</v>
      </c>
      <c r="R300" s="1" t="s">
        <v>56</v>
      </c>
      <c r="S300" s="1" t="s">
        <v>183</v>
      </c>
    </row>
    <row r="301" spans="1:19" hidden="1" x14ac:dyDescent="0.3">
      <c r="A301" s="2">
        <v>43281</v>
      </c>
      <c r="B301" s="1">
        <v>2018</v>
      </c>
      <c r="C301" s="1" t="s">
        <v>3</v>
      </c>
      <c r="D301" s="1" t="s">
        <v>14</v>
      </c>
      <c r="E301" s="1">
        <v>2</v>
      </c>
      <c r="F301" s="1" t="s">
        <v>71</v>
      </c>
      <c r="G301" s="1">
        <v>18</v>
      </c>
      <c r="H301" s="1" t="s">
        <v>201</v>
      </c>
      <c r="I301" s="5">
        <v>520280</v>
      </c>
      <c r="J301" s="13">
        <v>465.92</v>
      </c>
      <c r="K301" s="6">
        <f t="shared" si="9"/>
        <v>1116.6723901098901</v>
      </c>
      <c r="L301" s="8" t="s">
        <v>103</v>
      </c>
      <c r="M301" s="1" t="s">
        <v>195</v>
      </c>
      <c r="N301" s="1" t="s">
        <v>74</v>
      </c>
      <c r="O301" s="4">
        <v>30499</v>
      </c>
      <c r="P301" s="1" t="s">
        <v>80</v>
      </c>
      <c r="Q301" s="1" t="s">
        <v>60</v>
      </c>
      <c r="R301" s="1" t="s">
        <v>56</v>
      </c>
      <c r="S301" s="1" t="s">
        <v>183</v>
      </c>
    </row>
    <row r="302" spans="1:19" hidden="1" x14ac:dyDescent="0.3">
      <c r="A302" s="2">
        <v>43220</v>
      </c>
      <c r="B302" s="1">
        <v>2018</v>
      </c>
      <c r="C302" s="1" t="s">
        <v>3</v>
      </c>
      <c r="D302" s="1" t="s">
        <v>14</v>
      </c>
      <c r="E302" s="1">
        <v>2</v>
      </c>
      <c r="F302" s="1" t="s">
        <v>93</v>
      </c>
      <c r="G302" s="1">
        <v>13</v>
      </c>
      <c r="H302" s="1" t="s">
        <v>201</v>
      </c>
      <c r="I302" s="5">
        <v>210000</v>
      </c>
      <c r="J302" s="13">
        <v>488.32</v>
      </c>
      <c r="K302" s="6">
        <f t="shared" si="9"/>
        <v>430.04587155963304</v>
      </c>
      <c r="L302" s="8" t="s">
        <v>103</v>
      </c>
      <c r="M302" s="1" t="s">
        <v>187</v>
      </c>
      <c r="N302" s="1" t="s">
        <v>67</v>
      </c>
      <c r="O302" s="4">
        <v>24558</v>
      </c>
      <c r="P302" s="1" t="s">
        <v>80</v>
      </c>
      <c r="Q302" s="1" t="s">
        <v>54</v>
      </c>
      <c r="R302" s="1" t="s">
        <v>56</v>
      </c>
      <c r="S302" s="1" t="s">
        <v>183</v>
      </c>
    </row>
    <row r="303" spans="1:19" hidden="1" x14ac:dyDescent="0.3">
      <c r="A303" s="2">
        <v>43220</v>
      </c>
      <c r="B303" s="1">
        <v>2018</v>
      </c>
      <c r="C303" s="1" t="s">
        <v>3</v>
      </c>
      <c r="D303" s="1" t="s">
        <v>14</v>
      </c>
      <c r="E303" s="1">
        <v>2</v>
      </c>
      <c r="F303" s="1" t="s">
        <v>93</v>
      </c>
      <c r="G303" s="1">
        <v>23</v>
      </c>
      <c r="H303" s="1" t="s">
        <v>201</v>
      </c>
      <c r="I303" s="5">
        <v>221479.28</v>
      </c>
      <c r="J303" s="12">
        <v>460.92</v>
      </c>
      <c r="K303" s="6">
        <f t="shared" si="9"/>
        <v>480.51566432352683</v>
      </c>
      <c r="L303" s="8" t="s">
        <v>141</v>
      </c>
      <c r="M303" s="1" t="s">
        <v>147</v>
      </c>
      <c r="N303" s="1" t="s">
        <v>59</v>
      </c>
      <c r="O303" s="4">
        <v>29290</v>
      </c>
      <c r="P303" s="1" t="s">
        <v>72</v>
      </c>
      <c r="Q303" s="1" t="s">
        <v>54</v>
      </c>
      <c r="R303" s="1" t="s">
        <v>56</v>
      </c>
      <c r="S303" s="1" t="s">
        <v>183</v>
      </c>
    </row>
    <row r="304" spans="1:19" hidden="1" x14ac:dyDescent="0.3">
      <c r="A304" s="2">
        <v>43220</v>
      </c>
      <c r="B304" s="1">
        <v>2018</v>
      </c>
      <c r="C304" s="1" t="s">
        <v>3</v>
      </c>
      <c r="D304" s="1" t="s">
        <v>14</v>
      </c>
      <c r="E304" s="1">
        <v>2</v>
      </c>
      <c r="F304" s="1" t="s">
        <v>93</v>
      </c>
      <c r="G304" s="1">
        <v>2</v>
      </c>
      <c r="H304" s="1" t="s">
        <v>201</v>
      </c>
      <c r="I304" s="5">
        <v>239903.6</v>
      </c>
      <c r="J304" s="13">
        <v>496.74</v>
      </c>
      <c r="K304" s="6">
        <f t="shared" si="9"/>
        <v>482.95607359987116</v>
      </c>
      <c r="L304" s="8" t="s">
        <v>141</v>
      </c>
      <c r="M304" s="1" t="s">
        <v>147</v>
      </c>
      <c r="N304" s="1" t="s">
        <v>86</v>
      </c>
      <c r="O304" s="4">
        <v>20924</v>
      </c>
      <c r="P304" s="1" t="s">
        <v>72</v>
      </c>
      <c r="Q304" s="1" t="s">
        <v>54</v>
      </c>
      <c r="R304" s="1" t="s">
        <v>56</v>
      </c>
      <c r="S304" s="1" t="s">
        <v>183</v>
      </c>
    </row>
    <row r="305" spans="1:19" hidden="1" x14ac:dyDescent="0.3">
      <c r="A305" s="2">
        <v>43189</v>
      </c>
      <c r="B305" s="1">
        <v>2018</v>
      </c>
      <c r="C305" s="1" t="s">
        <v>3</v>
      </c>
      <c r="D305" s="1" t="s">
        <v>15</v>
      </c>
      <c r="E305" s="1">
        <v>2</v>
      </c>
      <c r="F305" s="1" t="s">
        <v>108</v>
      </c>
      <c r="G305" s="1">
        <v>9</v>
      </c>
      <c r="H305" s="1" t="s">
        <v>199</v>
      </c>
      <c r="I305" s="5">
        <v>369248.04</v>
      </c>
      <c r="J305" s="13">
        <v>455.94</v>
      </c>
      <c r="K305" s="6">
        <f t="shared" si="9"/>
        <v>809.86103434662448</v>
      </c>
      <c r="L305" s="8" t="s">
        <v>141</v>
      </c>
      <c r="M305" s="1" t="s">
        <v>196</v>
      </c>
      <c r="N305" s="1" t="s">
        <v>67</v>
      </c>
      <c r="O305" s="4">
        <v>32897</v>
      </c>
      <c r="P305" s="1" t="s">
        <v>80</v>
      </c>
      <c r="Q305" s="1" t="s">
        <v>63</v>
      </c>
      <c r="R305" s="1" t="s">
        <v>56</v>
      </c>
      <c r="S305" s="1" t="s">
        <v>183</v>
      </c>
    </row>
    <row r="306" spans="1:19" hidden="1" x14ac:dyDescent="0.3">
      <c r="A306" s="2">
        <v>43130</v>
      </c>
      <c r="B306" s="1">
        <v>2018</v>
      </c>
      <c r="C306" s="1" t="s">
        <v>3</v>
      </c>
      <c r="D306" s="1" t="s">
        <v>14</v>
      </c>
      <c r="E306" s="1">
        <v>2</v>
      </c>
      <c r="F306" s="1" t="s">
        <v>129</v>
      </c>
      <c r="G306" s="1">
        <v>15</v>
      </c>
      <c r="H306" s="1" t="s">
        <v>201</v>
      </c>
      <c r="I306" s="5">
        <v>507800</v>
      </c>
      <c r="J306" s="13">
        <v>456.03</v>
      </c>
      <c r="K306" s="6">
        <f t="shared" si="9"/>
        <v>1113.523233120628</v>
      </c>
      <c r="L306" s="8" t="s">
        <v>103</v>
      </c>
      <c r="M306" s="1" t="s">
        <v>197</v>
      </c>
      <c r="N306" s="1" t="s">
        <v>118</v>
      </c>
      <c r="O306" s="4">
        <v>29706</v>
      </c>
      <c r="P306" s="1" t="s">
        <v>96</v>
      </c>
      <c r="Q306" s="1" t="s">
        <v>54</v>
      </c>
      <c r="R306" s="1" t="s">
        <v>56</v>
      </c>
      <c r="S306" s="1" t="s">
        <v>183</v>
      </c>
    </row>
    <row r="307" spans="1:19" x14ac:dyDescent="0.3">
      <c r="A307" s="1"/>
      <c r="B307" s="1"/>
      <c r="C307" s="1"/>
      <c r="D307" s="2"/>
    </row>
    <row r="308" spans="1:19" x14ac:dyDescent="0.3">
      <c r="A308" s="1"/>
      <c r="B308" s="1"/>
      <c r="C308" s="1"/>
      <c r="D308" s="2"/>
    </row>
    <row r="309" spans="1:19" x14ac:dyDescent="0.3">
      <c r="A309" s="1"/>
      <c r="B309" s="3"/>
      <c r="C309" s="1"/>
      <c r="D309" s="2"/>
    </row>
    <row r="310" spans="1:19" x14ac:dyDescent="0.3">
      <c r="A310" s="1"/>
      <c r="B310" s="1"/>
      <c r="C310" s="1"/>
      <c r="D310" s="2"/>
    </row>
    <row r="311" spans="1:19" x14ac:dyDescent="0.3">
      <c r="A311" s="1"/>
      <c r="B311" s="1"/>
      <c r="C311" s="1"/>
      <c r="D311" s="2"/>
    </row>
    <row r="312" spans="1:19" x14ac:dyDescent="0.3">
      <c r="A312" s="1"/>
      <c r="B312" s="1"/>
      <c r="C312" s="1"/>
      <c r="D312" s="2"/>
    </row>
    <row r="313" spans="1:19" x14ac:dyDescent="0.3">
      <c r="A313" s="1"/>
      <c r="B313" s="1"/>
      <c r="C313" s="1"/>
      <c r="D313" s="2"/>
    </row>
    <row r="314" spans="1:19" x14ac:dyDescent="0.3">
      <c r="A314" s="1"/>
      <c r="B314" s="1"/>
      <c r="C314" s="1"/>
      <c r="D314" s="2"/>
    </row>
    <row r="315" spans="1:19" x14ac:dyDescent="0.3">
      <c r="A315" s="1"/>
      <c r="B315" s="1"/>
      <c r="C315" s="1"/>
      <c r="D315" s="2"/>
    </row>
    <row r="316" spans="1:19" x14ac:dyDescent="0.3">
      <c r="A316" s="1"/>
      <c r="B316" s="1"/>
      <c r="C316" s="1"/>
      <c r="D316" s="2"/>
    </row>
    <row r="317" spans="1:19" x14ac:dyDescent="0.3">
      <c r="A317" s="1"/>
      <c r="B317" s="1"/>
      <c r="C317" s="1"/>
      <c r="D317" s="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9439-7FC1-4C39-B25B-D49282145E09}">
  <dimension ref="A1:G19"/>
  <sheetViews>
    <sheetView workbookViewId="0">
      <selection activeCell="C3" sqref="C3"/>
    </sheetView>
  </sheetViews>
  <sheetFormatPr defaultRowHeight="14.4" x14ac:dyDescent="0.3"/>
  <cols>
    <col min="1" max="1" width="17.33203125" bestFit="1" customWidth="1"/>
    <col min="2" max="2" width="19.21875" bestFit="1" customWidth="1"/>
    <col min="3" max="5" width="20.44140625" bestFit="1" customWidth="1"/>
    <col min="6" max="6" width="19.21875" bestFit="1" customWidth="1"/>
    <col min="7" max="7" width="20.44140625" bestFit="1" customWidth="1"/>
    <col min="8" max="9" width="11" bestFit="1" customWidth="1"/>
    <col min="10" max="10" width="12" bestFit="1" customWidth="1"/>
    <col min="11" max="12" width="11" bestFit="1" customWidth="1"/>
    <col min="13" max="14" width="12" bestFit="1" customWidth="1"/>
    <col min="15" max="15" width="14.77734375" bestFit="1" customWidth="1"/>
    <col min="16" max="16" width="7" bestFit="1" customWidth="1"/>
    <col min="17" max="17" width="9" bestFit="1" customWidth="1"/>
    <col min="18" max="18" width="10" bestFit="1" customWidth="1"/>
    <col min="19" max="19" width="12" bestFit="1" customWidth="1"/>
    <col min="20" max="20" width="10" bestFit="1" customWidth="1"/>
    <col min="21" max="21" width="9" bestFit="1" customWidth="1"/>
    <col min="22" max="22" width="7" bestFit="1" customWidth="1"/>
    <col min="23" max="23" width="7.44140625" bestFit="1" customWidth="1"/>
    <col min="24" max="24" width="10" bestFit="1" customWidth="1"/>
    <col min="25" max="25" width="11" bestFit="1" customWidth="1"/>
    <col min="26" max="26" width="12" bestFit="1" customWidth="1"/>
  </cols>
  <sheetData>
    <row r="1" spans="1:7" ht="15.6" x14ac:dyDescent="0.3">
      <c r="A1" s="26" t="s">
        <v>38</v>
      </c>
      <c r="B1" s="26" t="s">
        <v>205</v>
      </c>
    </row>
    <row r="2" spans="1:7" ht="15.6" x14ac:dyDescent="0.3">
      <c r="A2" s="26" t="s">
        <v>0</v>
      </c>
      <c r="B2" s="26" t="s">
        <v>205</v>
      </c>
    </row>
    <row r="3" spans="1:7" ht="15.6" x14ac:dyDescent="0.3">
      <c r="A3" s="26" t="s">
        <v>52</v>
      </c>
      <c r="B3" s="26" t="s">
        <v>205</v>
      </c>
    </row>
    <row r="5" spans="1:7" ht="15.6" x14ac:dyDescent="0.3">
      <c r="A5" s="19" t="s">
        <v>203</v>
      </c>
      <c r="B5" s="19" t="s">
        <v>207</v>
      </c>
      <c r="C5" s="20"/>
      <c r="D5" s="20"/>
      <c r="E5" s="20"/>
      <c r="F5" s="20"/>
      <c r="G5" s="20"/>
    </row>
    <row r="6" spans="1:7" ht="15.6" x14ac:dyDescent="0.3">
      <c r="A6" s="19" t="s">
        <v>204</v>
      </c>
      <c r="B6" s="19">
        <v>2018</v>
      </c>
      <c r="C6" s="19">
        <v>2019</v>
      </c>
      <c r="D6" s="19">
        <v>2020</v>
      </c>
      <c r="E6" s="19">
        <v>2021</v>
      </c>
      <c r="F6" s="19">
        <v>2022</v>
      </c>
      <c r="G6" s="19" t="s">
        <v>202</v>
      </c>
    </row>
    <row r="7" spans="1:7" ht="15.6" x14ac:dyDescent="0.3">
      <c r="A7" s="18" t="s">
        <v>5</v>
      </c>
      <c r="B7" s="21"/>
      <c r="C7" s="21"/>
      <c r="D7" s="21"/>
      <c r="E7" s="21"/>
      <c r="F7" s="21">
        <v>301260</v>
      </c>
      <c r="G7" s="24">
        <v>301260</v>
      </c>
    </row>
    <row r="8" spans="1:7" ht="15.6" x14ac:dyDescent="0.3">
      <c r="A8" s="18" t="s">
        <v>3</v>
      </c>
      <c r="B8" s="21">
        <v>4250366.92</v>
      </c>
      <c r="C8" s="21">
        <v>6473896.8599999994</v>
      </c>
      <c r="D8" s="21">
        <v>19191404.390000001</v>
      </c>
      <c r="E8" s="21">
        <v>8032033.2899999991</v>
      </c>
      <c r="F8" s="21">
        <v>4668861.3600000003</v>
      </c>
      <c r="G8" s="24">
        <v>42616562.82</v>
      </c>
    </row>
    <row r="9" spans="1:7" ht="15.6" x14ac:dyDescent="0.3">
      <c r="A9" s="18" t="s">
        <v>30</v>
      </c>
      <c r="B9" s="21">
        <v>171760</v>
      </c>
      <c r="C9" s="21"/>
      <c r="D9" s="21">
        <v>1105329.3999999999</v>
      </c>
      <c r="E9" s="21">
        <v>433677.5</v>
      </c>
      <c r="F9" s="21"/>
      <c r="G9" s="24">
        <v>1710766.9</v>
      </c>
    </row>
    <row r="10" spans="1:7" ht="15.6" x14ac:dyDescent="0.3">
      <c r="A10" s="18" t="s">
        <v>27</v>
      </c>
      <c r="B10" s="21">
        <v>537609.05000000005</v>
      </c>
      <c r="C10" s="21">
        <v>852786.02</v>
      </c>
      <c r="D10" s="21">
        <v>3209907.83</v>
      </c>
      <c r="E10" s="21">
        <v>542691</v>
      </c>
      <c r="F10" s="21"/>
      <c r="G10" s="24">
        <v>5142993.9000000004</v>
      </c>
    </row>
    <row r="11" spans="1:7" ht="15.6" x14ac:dyDescent="0.3">
      <c r="A11" s="18" t="s">
        <v>1</v>
      </c>
      <c r="B11" s="21"/>
      <c r="C11" s="21"/>
      <c r="D11" s="21"/>
      <c r="E11" s="21"/>
      <c r="F11" s="21">
        <v>274045</v>
      </c>
      <c r="G11" s="24">
        <v>274045</v>
      </c>
    </row>
    <row r="12" spans="1:7" ht="15.6" x14ac:dyDescent="0.3">
      <c r="A12" s="18" t="s">
        <v>2</v>
      </c>
      <c r="B12" s="21"/>
      <c r="C12" s="21">
        <v>2680976.0999999996</v>
      </c>
      <c r="D12" s="21">
        <v>5934870.1899999995</v>
      </c>
      <c r="E12" s="21">
        <v>5070869.9800000004</v>
      </c>
      <c r="F12" s="21">
        <v>389932.74</v>
      </c>
      <c r="G12" s="24">
        <v>14076649.01</v>
      </c>
    </row>
    <row r="13" spans="1:7" ht="15.6" x14ac:dyDescent="0.3">
      <c r="A13" s="18" t="s">
        <v>29</v>
      </c>
      <c r="B13" s="21"/>
      <c r="C13" s="21"/>
      <c r="D13" s="21">
        <v>812179.5</v>
      </c>
      <c r="E13" s="21">
        <v>211077.63</v>
      </c>
      <c r="F13" s="21"/>
      <c r="G13" s="24">
        <v>1023257.13</v>
      </c>
    </row>
    <row r="14" spans="1:7" ht="15.6" x14ac:dyDescent="0.3">
      <c r="A14" s="18" t="s">
        <v>35</v>
      </c>
      <c r="B14" s="21">
        <v>212539.8</v>
      </c>
      <c r="C14" s="21">
        <v>398000</v>
      </c>
      <c r="D14" s="21"/>
      <c r="E14" s="21"/>
      <c r="F14" s="21"/>
      <c r="G14" s="24">
        <v>610539.80000000005</v>
      </c>
    </row>
    <row r="15" spans="1:7" ht="15.6" x14ac:dyDescent="0.3">
      <c r="A15" s="18" t="s">
        <v>6</v>
      </c>
      <c r="B15" s="21">
        <v>244662.77</v>
      </c>
      <c r="C15" s="21"/>
      <c r="D15" s="21">
        <v>234308</v>
      </c>
      <c r="E15" s="21">
        <v>222000</v>
      </c>
      <c r="F15" s="21">
        <v>423826.08</v>
      </c>
      <c r="G15" s="24">
        <v>1124796.8500000001</v>
      </c>
    </row>
    <row r="16" spans="1:7" ht="15.6" x14ac:dyDescent="0.3">
      <c r="A16" s="18" t="s">
        <v>20</v>
      </c>
      <c r="B16" s="21"/>
      <c r="C16" s="21"/>
      <c r="D16" s="21">
        <v>564286.5</v>
      </c>
      <c r="E16" s="21">
        <v>555362</v>
      </c>
      <c r="F16" s="21"/>
      <c r="G16" s="24">
        <v>1119648.5</v>
      </c>
    </row>
    <row r="17" spans="1:7" ht="15.6" x14ac:dyDescent="0.3">
      <c r="A17" s="18" t="s">
        <v>10</v>
      </c>
      <c r="B17" s="21"/>
      <c r="C17" s="21">
        <v>1252303.81</v>
      </c>
      <c r="D17" s="21">
        <v>4716608.16</v>
      </c>
      <c r="E17" s="21">
        <v>6190232.4199999999</v>
      </c>
      <c r="F17" s="21"/>
      <c r="G17" s="24">
        <v>12159144.390000001</v>
      </c>
    </row>
    <row r="18" spans="1:7" ht="15.6" x14ac:dyDescent="0.3">
      <c r="A18" s="18" t="s">
        <v>4</v>
      </c>
      <c r="B18" s="21"/>
      <c r="C18" s="21"/>
      <c r="D18" s="21"/>
      <c r="E18" s="21"/>
      <c r="F18" s="21">
        <v>1434481.27</v>
      </c>
      <c r="G18" s="24">
        <v>1434481.27</v>
      </c>
    </row>
    <row r="19" spans="1:7" ht="15.6" x14ac:dyDescent="0.3">
      <c r="A19" s="22" t="s">
        <v>202</v>
      </c>
      <c r="B19" s="23">
        <v>5416938.5399999991</v>
      </c>
      <c r="C19" s="23">
        <v>11657962.789999999</v>
      </c>
      <c r="D19" s="23">
        <v>35768893.969999999</v>
      </c>
      <c r="E19" s="23">
        <v>21257943.82</v>
      </c>
      <c r="F19" s="23">
        <v>7492406.4500000011</v>
      </c>
      <c r="G19" s="25">
        <v>81594145.569999993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Totais</vt:lpstr>
      <vt:lpstr>Dinamica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Facanali</dc:creator>
  <cp:lastModifiedBy>Wesley Facanali</cp:lastModifiedBy>
  <dcterms:created xsi:type="dcterms:W3CDTF">2023-04-03T15:02:44Z</dcterms:created>
  <dcterms:modified xsi:type="dcterms:W3CDTF">2023-07-12T16:25:00Z</dcterms:modified>
</cp:coreProperties>
</file>