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7f4f56a3912e4/Documentos/Visão Relatorios/planilhas/"/>
    </mc:Choice>
  </mc:AlternateContent>
  <xr:revisionPtr revIDLastSave="0" documentId="8_{D19F18AE-3225-441B-8DBB-FAD83A3AD77B}" xr6:coauthVersionLast="47" xr6:coauthVersionMax="47" xr10:uidLastSave="{00000000-0000-0000-0000-000000000000}"/>
  <bookViews>
    <workbookView xWindow="-108" yWindow="-108" windowWidth="23256" windowHeight="12456" activeTab="1" xr2:uid="{C2656464-A3C0-4733-BFBB-984610B132FA}"/>
  </bookViews>
  <sheets>
    <sheet name="vendas 2022" sheetId="1" r:id="rId1"/>
    <sheet name="dinamica vendas" sheetId="2" r:id="rId2"/>
  </sheets>
  <calcPr calcId="191029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<sst xmlns="http://schemas.openxmlformats.org/spreadsheetml/2006/main" count="298" uniqueCount="96">
  <si>
    <t>Data</t>
  </si>
  <si>
    <t>Ano</t>
  </si>
  <si>
    <t xml:space="preserve">Imobiliária </t>
  </si>
  <si>
    <t>Corretor</t>
  </si>
  <si>
    <t>Residencial</t>
  </si>
  <si>
    <t>Quadra</t>
  </si>
  <si>
    <t>Lote</t>
  </si>
  <si>
    <t>Construção</t>
  </si>
  <si>
    <t>Preço</t>
  </si>
  <si>
    <t>Metragem</t>
  </si>
  <si>
    <t>M²</t>
  </si>
  <si>
    <t>Entrada</t>
  </si>
  <si>
    <t>Plano</t>
  </si>
  <si>
    <t>Localização</t>
  </si>
  <si>
    <t>Nascimento</t>
  </si>
  <si>
    <t>Profissão</t>
  </si>
  <si>
    <t>Estado Civil</t>
  </si>
  <si>
    <t>Distrato</t>
  </si>
  <si>
    <t>Periodo</t>
  </si>
  <si>
    <t xml:space="preserve">Jurandry </t>
  </si>
  <si>
    <t>Jurandry</t>
  </si>
  <si>
    <t>G</t>
  </si>
  <si>
    <t>Sem Construção</t>
  </si>
  <si>
    <t>1x</t>
  </si>
  <si>
    <t>Bancario</t>
  </si>
  <si>
    <t>Asa Sul</t>
  </si>
  <si>
    <t>Administrador de Empresa</t>
  </si>
  <si>
    <t>Casado</t>
  </si>
  <si>
    <t xml:space="preserve">Não </t>
  </si>
  <si>
    <t>Pós- Plano Construtor</t>
  </si>
  <si>
    <t>Karine</t>
  </si>
  <si>
    <t>H</t>
  </si>
  <si>
    <t>Construindo</t>
  </si>
  <si>
    <t>3x</t>
  </si>
  <si>
    <t>Cruzeiro</t>
  </si>
  <si>
    <t>Bancário(a)</t>
  </si>
  <si>
    <t>Divorciado</t>
  </si>
  <si>
    <t>Alpha300</t>
  </si>
  <si>
    <t>Denis</t>
  </si>
  <si>
    <t>E</t>
  </si>
  <si>
    <t>2x</t>
  </si>
  <si>
    <t>Jardim Botânico</t>
  </si>
  <si>
    <t>Médico</t>
  </si>
  <si>
    <t>Claudia</t>
  </si>
  <si>
    <t>S</t>
  </si>
  <si>
    <t>48x</t>
  </si>
  <si>
    <t>Advogado(a)</t>
  </si>
  <si>
    <t>Solteiro</t>
  </si>
  <si>
    <t xml:space="preserve">Wal </t>
  </si>
  <si>
    <t>Wal</t>
  </si>
  <si>
    <t>F</t>
  </si>
  <si>
    <t>Águas Claras</t>
  </si>
  <si>
    <t xml:space="preserve">Lucas </t>
  </si>
  <si>
    <t xml:space="preserve">I </t>
  </si>
  <si>
    <t>4x</t>
  </si>
  <si>
    <t>Park Way</t>
  </si>
  <si>
    <t>Empresário(a)</t>
  </si>
  <si>
    <t>Elias</t>
  </si>
  <si>
    <t xml:space="preserve">B </t>
  </si>
  <si>
    <t>5x</t>
  </si>
  <si>
    <t>Alphaville</t>
  </si>
  <si>
    <t>Jornalista</t>
  </si>
  <si>
    <t xml:space="preserve">D </t>
  </si>
  <si>
    <t>-</t>
  </si>
  <si>
    <t>Á Vista</t>
  </si>
  <si>
    <t>Servidor Publico</t>
  </si>
  <si>
    <t>P</t>
  </si>
  <si>
    <t>Militar</t>
  </si>
  <si>
    <t>Goiânia</t>
  </si>
  <si>
    <t>Auditor Fiscal</t>
  </si>
  <si>
    <t>4D Imoveis</t>
  </si>
  <si>
    <t>Manoel</t>
  </si>
  <si>
    <t>U</t>
  </si>
  <si>
    <t>Chrysty</t>
  </si>
  <si>
    <t xml:space="preserve">Y </t>
  </si>
  <si>
    <t>Asa Norte</t>
  </si>
  <si>
    <t>Engenheiro(a)</t>
  </si>
  <si>
    <t>South Beach</t>
  </si>
  <si>
    <t>Loren</t>
  </si>
  <si>
    <t>36x</t>
  </si>
  <si>
    <t>Mangueiral</t>
  </si>
  <si>
    <t>Q</t>
  </si>
  <si>
    <t xml:space="preserve">E </t>
  </si>
  <si>
    <t>Lago Norte</t>
  </si>
  <si>
    <t>Músico</t>
  </si>
  <si>
    <t>O</t>
  </si>
  <si>
    <t>R</t>
  </si>
  <si>
    <t>Taguatinga</t>
  </si>
  <si>
    <t>Santa Maria</t>
  </si>
  <si>
    <t>Florianópolis</t>
  </si>
  <si>
    <t>Programador</t>
  </si>
  <si>
    <t>Valparaíso de Goiás</t>
  </si>
  <si>
    <t>Total Geral</t>
  </si>
  <si>
    <t>(Tudo)</t>
  </si>
  <si>
    <t>VGV TOTAL</t>
  </si>
  <si>
    <t>Imobiliárias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</si>
</sst>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44" fontId="6" fillId="0" borderId="4" xfId="0" applyNumberFormat="1" applyFont="1" applyBorder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44" fontId="2" fillId="4" borderId="4" xfId="0" applyNumberFormat="1" applyFont="1" applyFill="1" applyBorder="1"/>
    <xf numFmtId="0" fontId="2" fillId="4" borderId="0" xfId="0" applyFont="1" applyFill="1"/>
  </cellXfs>
  <cellStyles count="1">
    <cellStyle name="Normal" xfId="0" builtinId="0"/>
  </cellStyles>
  <dxfs count="201">
    <dxf>
      <fill>
        <patternFill>
          <bgColor theme="2" tint="-0.89999084444715716"/>
        </patternFill>
      </fill>
    </dxf>
    <dxf>
      <fill>
        <patternFill>
          <bgColor theme="2" tint="-0.8999908444471571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sley Facanali" refreshedDate="45119.559163541664" createdVersion="8" refreshedVersion="8" minRefreshableVersion="3" recordCount="24" xr:uid="{6A098BF1-E7EC-49EF-B182-A83174A0370A}">
  <cacheSource type="worksheet">
    <worksheetSource name="Tabela1"/>
  </cacheSource>
  <cacheFields count="19">
    <cacheField name="Data" numFmtId="14">
      <sharedItems containsSemiMixedTypes="0" containsNonDate="0" containsDate="1" containsString="0" minDate="2022-01-30T00:00:00" maxDate="2022-12-31T00:00:00"/>
    </cacheField>
    <cacheField name="Ano" numFmtId="0">
      <sharedItems containsSemiMixedTypes="0" containsString="0" containsNumber="1" containsInteger="1" minValue="2022" maxValue="2022"/>
    </cacheField>
    <cacheField name="Imobiliária " numFmtId="0">
      <sharedItems count="6">
        <s v="Jurandry "/>
        <s v="Karine"/>
        <s v="Alpha300"/>
        <s v="Wal "/>
        <s v="4D Imoveis"/>
        <s v="South Beach"/>
      </sharedItems>
    </cacheField>
    <cacheField name="Corretor" numFmtId="0">
      <sharedItems/>
    </cacheField>
    <cacheField name="Residencial" numFmtId="0">
      <sharedItems containsSemiMixedTypes="0" containsString="0" containsNumber="1" containsInteger="1" minValue="1" maxValue="2" count="2">
        <n v="1"/>
        <n v="2"/>
      </sharedItems>
    </cacheField>
    <cacheField name="Quadra" numFmtId="0">
      <sharedItems/>
    </cacheField>
    <cacheField name="Lote" numFmtId="0">
      <sharedItems containsSemiMixedTypes="0" containsString="0" containsNumber="1" containsInteger="1" minValue="3" maxValue="31"/>
    </cacheField>
    <cacheField name="Construção" numFmtId="0">
      <sharedItems/>
    </cacheField>
    <cacheField name="Preço" numFmtId="4">
      <sharedItems containsSemiMixedTypes="0" containsString="0" containsNumber="1" minValue="226010" maxValue="465490.64"/>
    </cacheField>
    <cacheField name="Metragem" numFmtId="0">
      <sharedItems containsSemiMixedTypes="0" containsString="0" containsNumber="1" minValue="452.02" maxValue="716.14"/>
    </cacheField>
    <cacheField name="M²" numFmtId="2">
      <sharedItems containsSemiMixedTypes="0" containsString="0" containsNumber="1" minValue="499.99998168867074" maxValue="650.00415110004144"/>
    </cacheField>
    <cacheField name="Entrada" numFmtId="2">
      <sharedItems/>
    </cacheField>
    <cacheField name="Plano" numFmtId="0">
      <sharedItems/>
    </cacheField>
    <cacheField name="Localização" numFmtId="0">
      <sharedItems count="14">
        <s v="Asa Sul"/>
        <s v="Cruzeiro"/>
        <s v="Jardim Botânico"/>
        <s v="Águas Claras"/>
        <s v="Park Way"/>
        <s v="Alphaville"/>
        <s v="Goiânia"/>
        <s v="Asa Norte"/>
        <s v="Mangueiral"/>
        <s v="Lago Norte"/>
        <s v="Taguatinga"/>
        <s v="Santa Maria"/>
        <s v="Florianópolis"/>
        <s v="Valparaíso de Goiás"/>
      </sharedItems>
    </cacheField>
    <cacheField name="Nascimento" numFmtId="14">
      <sharedItems containsSemiMixedTypes="0" containsNonDate="0" containsDate="1" containsString="0" minDate="1950-04-12T00:00:00" maxDate="1996-05-14T00:00:00"/>
    </cacheField>
    <cacheField name="Profissão" numFmtId="0">
      <sharedItems/>
    </cacheField>
    <cacheField name="Estado Civil" numFmtId="0">
      <sharedItems count="3">
        <s v="Casado"/>
        <s v="Divorciado"/>
        <s v="Solteiro"/>
      </sharedItems>
    </cacheField>
    <cacheField name="Distrato" numFmtId="0">
      <sharedItems/>
    </cacheField>
    <cacheField name="Perio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d v="2022-12-30T00:00:00"/>
    <n v="2022"/>
    <x v="0"/>
    <s v="Jurandry"/>
    <x v="0"/>
    <s v="G"/>
    <n v="27"/>
    <s v="Sem Construção"/>
    <n v="274045"/>
    <n v="548.09"/>
    <n v="499.99999999999994"/>
    <s v="1x"/>
    <s v="Bancario"/>
    <x v="0"/>
    <d v="1977-04-17T00:00:00"/>
    <s v="Administrador de Empresa"/>
    <x v="0"/>
    <s v="Não "/>
    <s v="Pós- Plano Construtor"/>
  </r>
  <r>
    <d v="2022-11-30T00:00:00"/>
    <n v="2022"/>
    <x v="1"/>
    <s v="Karine"/>
    <x v="0"/>
    <s v="H"/>
    <n v="4"/>
    <s v="Construindo"/>
    <n v="389932.74"/>
    <n v="631.47"/>
    <n v="617.50002375409758"/>
    <s v="3x"/>
    <s v="Bancario"/>
    <x v="1"/>
    <d v="1968-05-18T00:00:00"/>
    <s v="Bancário(a)"/>
    <x v="1"/>
    <s v="Não "/>
    <s v="Pós- Plano Construtor"/>
  </r>
  <r>
    <d v="2022-10-30T00:00:00"/>
    <n v="2022"/>
    <x v="2"/>
    <s v="Denis"/>
    <x v="0"/>
    <s v="E"/>
    <n v="22"/>
    <s v="Sem Construção"/>
    <n v="274550"/>
    <n v="549.1"/>
    <n v="500"/>
    <s v="2x"/>
    <s v="Bancario"/>
    <x v="2"/>
    <d v="1965-10-06T00:00:00"/>
    <s v="Médico"/>
    <x v="1"/>
    <s v="Não "/>
    <s v="Pós- Plano Construtor"/>
  </r>
  <r>
    <d v="2022-10-30T00:00:00"/>
    <n v="2022"/>
    <x v="2"/>
    <s v="Claudia"/>
    <x v="0"/>
    <s v="S"/>
    <n v="31"/>
    <s v="Sem Construção"/>
    <n v="371448.24"/>
    <n v="675.36"/>
    <n v="550.00035536602695"/>
    <s v="3x"/>
    <s v="48x"/>
    <x v="0"/>
    <d v="1972-04-17T00:00:00"/>
    <s v="Advogado(a)"/>
    <x v="2"/>
    <s v="Não "/>
    <s v="Pós- Plano Construtor"/>
  </r>
  <r>
    <d v="2022-09-30T00:00:00"/>
    <n v="2022"/>
    <x v="3"/>
    <s v="Wal"/>
    <x v="1"/>
    <s v="F"/>
    <n v="27"/>
    <s v="Sem Construção"/>
    <n v="266740.01"/>
    <n v="533.48"/>
    <n v="500.00001874484519"/>
    <s v="3x"/>
    <s v="Bancario"/>
    <x v="3"/>
    <d v="1974-04-12T00:00:00"/>
    <s v="Médico"/>
    <x v="0"/>
    <s v="Não "/>
    <s v="Pós- Plano Construtor"/>
  </r>
  <r>
    <d v="2022-09-30T00:00:00"/>
    <n v="2022"/>
    <x v="3"/>
    <s v="Lucas "/>
    <x v="1"/>
    <s v="I "/>
    <n v="7"/>
    <s v="Construindo"/>
    <n v="226010"/>
    <n v="452.02"/>
    <n v="500"/>
    <s v="4x"/>
    <s v="Bancario"/>
    <x v="4"/>
    <d v="1981-02-06T00:00:00"/>
    <s v="Empresário(a)"/>
    <x v="0"/>
    <s v="Não "/>
    <s v="Pós- Plano Construtor"/>
  </r>
  <r>
    <d v="2022-09-30T00:00:00"/>
    <n v="2022"/>
    <x v="2"/>
    <s v="Elias"/>
    <x v="0"/>
    <s v="B "/>
    <n v="27"/>
    <s v="Sem Construção"/>
    <n v="321750"/>
    <n v="585"/>
    <n v="550"/>
    <s v="5x"/>
    <s v="48x"/>
    <x v="5"/>
    <d v="1995-09-28T00:00:00"/>
    <s v="Jornalista"/>
    <x v="2"/>
    <s v="Não "/>
    <s v="Pós- Plano Construtor"/>
  </r>
  <r>
    <d v="2022-09-30T00:00:00"/>
    <n v="2022"/>
    <x v="2"/>
    <s v="Denis"/>
    <x v="0"/>
    <s v="D "/>
    <n v="19"/>
    <s v="Sem Construção"/>
    <n v="273054.99"/>
    <n v="546.11"/>
    <n v="499.99998168867074"/>
    <s v="-"/>
    <s v="Á Vista"/>
    <x v="5"/>
    <d v="1982-09-06T00:00:00"/>
    <s v="Servidor Publico"/>
    <x v="1"/>
    <s v="Não "/>
    <s v="Pós- Plano Construtor"/>
  </r>
  <r>
    <d v="2022-09-30T00:00:00"/>
    <n v="2022"/>
    <x v="2"/>
    <s v="Elias"/>
    <x v="1"/>
    <s v="P"/>
    <n v="3"/>
    <s v="Sem Construção"/>
    <n v="244710"/>
    <n v="489.42"/>
    <n v="500"/>
    <s v="1x"/>
    <s v="Bancario"/>
    <x v="0"/>
    <d v="1965-11-15T00:00:00"/>
    <s v="Militar"/>
    <x v="0"/>
    <s v="Não "/>
    <s v="Pós- Plano Construtor"/>
  </r>
  <r>
    <d v="2022-09-30T00:00:00"/>
    <n v="2022"/>
    <x v="2"/>
    <s v="Claudia"/>
    <x v="0"/>
    <s v="G"/>
    <n v="12"/>
    <s v="Construindo"/>
    <n v="281020"/>
    <n v="562.04"/>
    <n v="500.00000000000006"/>
    <s v="-"/>
    <s v="Á Vista"/>
    <x v="6"/>
    <d v="1958-10-17T00:00:00"/>
    <s v="Auditor Fiscal"/>
    <x v="0"/>
    <s v="Não "/>
    <s v="Pós- Plano Construtor"/>
  </r>
  <r>
    <d v="2022-09-30T00:00:00"/>
    <n v="2022"/>
    <x v="4"/>
    <s v="Manoel"/>
    <x v="0"/>
    <s v="U"/>
    <n v="4"/>
    <s v="Sem Construção"/>
    <n v="301260"/>
    <n v="602.52"/>
    <n v="500"/>
    <s v="1x"/>
    <s v="Bancario"/>
    <x v="0"/>
    <d v="1986-11-07T00:00:00"/>
    <s v="Médico"/>
    <x v="0"/>
    <s v="Não "/>
    <s v="Pós- Plano Construtor"/>
  </r>
  <r>
    <d v="2022-09-30T00:00:00"/>
    <n v="2022"/>
    <x v="3"/>
    <s v="Chrysty"/>
    <x v="0"/>
    <s v="Y "/>
    <n v="16"/>
    <s v="Sem Construção"/>
    <n v="346108.76"/>
    <n v="560.5"/>
    <n v="617.50001784121321"/>
    <s v="1x"/>
    <s v="Bancario"/>
    <x v="7"/>
    <d v="1996-05-13T00:00:00"/>
    <s v="Engenheiro(a)"/>
    <x v="2"/>
    <s v="Não "/>
    <s v="Pós- Plano Construtor"/>
  </r>
  <r>
    <d v="2022-08-30T00:00:00"/>
    <n v="2022"/>
    <x v="5"/>
    <s v="Loren"/>
    <x v="0"/>
    <s v="S"/>
    <n v="15"/>
    <s v="Sem Construção"/>
    <n v="423826.08"/>
    <n v="686.36"/>
    <n v="617.49822250713908"/>
    <s v="1x"/>
    <s v="Bancario"/>
    <x v="1"/>
    <d v="1984-05-25T00:00:00"/>
    <s v="Médico"/>
    <x v="0"/>
    <s v="Não "/>
    <s v="Pós- Plano Construtor"/>
  </r>
  <r>
    <d v="2022-08-30T00:00:00"/>
    <n v="2022"/>
    <x v="2"/>
    <s v="Denis"/>
    <x v="0"/>
    <s v="Y "/>
    <n v="10"/>
    <s v="Sem Construção"/>
    <n v="465490.64"/>
    <n v="716.14"/>
    <n v="649.99949730499623"/>
    <s v="5x"/>
    <s v="36x"/>
    <x v="8"/>
    <d v="1995-07-07T00:00:00"/>
    <s v="Empresário(a)"/>
    <x v="2"/>
    <s v="Não "/>
    <s v="Pós- Plano Construtor"/>
  </r>
  <r>
    <d v="2022-07-30T00:00:00"/>
    <n v="2022"/>
    <x v="2"/>
    <s v="Denis"/>
    <x v="1"/>
    <s v="F"/>
    <n v="23"/>
    <s v="Sem Construção"/>
    <n v="313172"/>
    <n v="481.8"/>
    <n v="650.00415110004144"/>
    <s v="4x"/>
    <s v="36x"/>
    <x v="3"/>
    <d v="1984-02-26T00:00:00"/>
    <s v="Empresário(a)"/>
    <x v="1"/>
    <s v="Não "/>
    <s v="Pós- Plano Construtor"/>
  </r>
  <r>
    <d v="2022-06-30T00:00:00"/>
    <n v="2022"/>
    <x v="2"/>
    <s v="Denis"/>
    <x v="0"/>
    <s v="Q"/>
    <n v="10"/>
    <s v="Sem Construção"/>
    <n v="320864.5"/>
    <n v="583.39"/>
    <n v="550"/>
    <s v="1x"/>
    <s v="Bancario"/>
    <x v="7"/>
    <d v="1972-09-08T00:00:00"/>
    <s v="Militar"/>
    <x v="0"/>
    <s v="Não "/>
    <s v="Pós- Plano Construtor"/>
  </r>
  <r>
    <d v="2022-05-30T00:00:00"/>
    <n v="2022"/>
    <x v="2"/>
    <s v="Elias"/>
    <x v="0"/>
    <s v="E "/>
    <n v="18"/>
    <s v="Sem Construção"/>
    <n v="345480"/>
    <n v="575.79999999999995"/>
    <n v="600"/>
    <s v="3x"/>
    <s v="48x"/>
    <x v="9"/>
    <d v="1950-04-12T00:00:00"/>
    <s v="Músico"/>
    <x v="0"/>
    <s v="Não "/>
    <s v="Pós- Plano Construtor"/>
  </r>
  <r>
    <d v="2022-05-30T00:00:00"/>
    <n v="2022"/>
    <x v="3"/>
    <s v="Wal"/>
    <x v="1"/>
    <s v="O"/>
    <n v="7"/>
    <s v="Sem Construção"/>
    <n v="262636"/>
    <n v="477.52"/>
    <n v="550"/>
    <s v="1x"/>
    <s v="Bancario"/>
    <x v="2"/>
    <d v="1993-04-20T00:00:00"/>
    <s v="Médico"/>
    <x v="0"/>
    <s v="Não "/>
    <s v="Pós- Plano Construtor"/>
  </r>
  <r>
    <d v="2022-05-30T00:00:00"/>
    <n v="2022"/>
    <x v="2"/>
    <s v="Elias"/>
    <x v="0"/>
    <s v="R"/>
    <n v="9"/>
    <s v="Sem Construção"/>
    <n v="343961.99"/>
    <n v="573.27"/>
    <n v="599.99998255621256"/>
    <s v="3x"/>
    <s v="48x"/>
    <x v="10"/>
    <d v="1985-06-11T00:00:00"/>
    <s v="Empresário(a)"/>
    <x v="0"/>
    <s v="Não "/>
    <s v="Pós- Plano Construtor"/>
  </r>
  <r>
    <d v="2022-03-30T00:00:00"/>
    <n v="2022"/>
    <x v="2"/>
    <s v="Denis"/>
    <x v="1"/>
    <s v="F"/>
    <n v="24"/>
    <s v="Sem Construção"/>
    <n v="264880"/>
    <n v="481.6"/>
    <n v="550"/>
    <s v="-"/>
    <s v="Á Vista"/>
    <x v="0"/>
    <d v="1973-05-04T00:00:00"/>
    <s v="Administrador de Empresa"/>
    <x v="0"/>
    <s v="Não "/>
    <s v="Pós- Plano Construtor"/>
  </r>
  <r>
    <d v="2022-03-30T00:00:00"/>
    <n v="2022"/>
    <x v="3"/>
    <s v="Chrysty"/>
    <x v="0"/>
    <s v="P"/>
    <n v="17"/>
    <s v="Sem Construção"/>
    <n v="332986.5"/>
    <n v="605.42999999999995"/>
    <n v="550"/>
    <s v="2x"/>
    <s v="Bancario"/>
    <x v="11"/>
    <d v="1991-10-06T00:00:00"/>
    <s v="Engenheiro(a)"/>
    <x v="0"/>
    <s v="Não "/>
    <s v="Pós- Plano Construtor"/>
  </r>
  <r>
    <d v="2022-03-30T00:00:00"/>
    <n v="2022"/>
    <x v="2"/>
    <s v="Denis"/>
    <x v="0"/>
    <s v="R"/>
    <n v="15"/>
    <s v="Construindo"/>
    <n v="319478.5"/>
    <n v="580.87"/>
    <n v="550"/>
    <s v="2x"/>
    <s v="Bancario"/>
    <x v="12"/>
    <d v="1986-11-05T00:00:00"/>
    <s v="Programador"/>
    <x v="2"/>
    <s v="Não "/>
    <s v="Pós- Plano Construtor"/>
  </r>
  <r>
    <d v="2022-03-30T00:00:00"/>
    <n v="2022"/>
    <x v="2"/>
    <s v="Denis"/>
    <x v="1"/>
    <s v="U"/>
    <n v="21"/>
    <s v="Sem Construção"/>
    <n v="254314.5"/>
    <n v="462.39"/>
    <n v="550"/>
    <s v="-"/>
    <s v="Á Vista"/>
    <x v="13"/>
    <d v="1956-12-05T00:00:00"/>
    <s v="Servidor Publico"/>
    <x v="0"/>
    <s v="Não "/>
    <s v="Pós- Plano Construtor"/>
  </r>
  <r>
    <d v="2022-01-30T00:00:00"/>
    <n v="2022"/>
    <x v="2"/>
    <s v="Elias"/>
    <x v="1"/>
    <s v="R"/>
    <n v="18"/>
    <s v="Sem Construção"/>
    <n v="274686"/>
    <n v="457.81"/>
    <n v="600"/>
    <s v="3x"/>
    <s v="36x"/>
    <x v="2"/>
    <d v="1980-10-17T00:00:00"/>
    <s v="Servidor Publico"/>
    <x v="0"/>
    <s v="Não "/>
    <s v="Pós- Plano Construt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11266-105D-4DD9-B4CC-BAE5C0EA0481}" name="Tabela dinâmica5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Imobiliárias" colHeaderCaption="Residencial">
  <location ref="A4:D12" firstHeaderRow="1" firstDataRow="2" firstDataCol="1" rowPageCount="2" colPageCount="1"/>
  <pivotFields count="19">
    <pivotField numFmtId="14" showAll="0"/>
    <pivotField showAll="0"/>
    <pivotField axis="axisRow" showAll="0">
      <items count="7">
        <item x="4"/>
        <item x="2"/>
        <item x="0"/>
        <item x="1"/>
        <item x="5"/>
        <item x="3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dataField="1" numFmtId="4" showAll="0"/>
    <pivotField showAll="0"/>
    <pivotField numFmtId="2" showAll="0"/>
    <pivotField showAll="0"/>
    <pivotField showAll="0"/>
    <pivotField axis="axisPage" showAll="0">
      <items count="15">
        <item x="3"/>
        <item x="5"/>
        <item x="7"/>
        <item x="0"/>
        <item x="1"/>
        <item x="12"/>
        <item x="6"/>
        <item x="2"/>
        <item x="9"/>
        <item x="8"/>
        <item x="4"/>
        <item x="11"/>
        <item x="10"/>
        <item x="13"/>
        <item t="default"/>
      </items>
    </pivotField>
    <pivotField numFmtId="14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2">
    <pageField fld="16" hier="-1"/>
    <pageField fld="13" hier="-1"/>
  </pageFields>
  <dataFields count="1">
    <dataField name="VGV TOTAL" fld="8" baseField="0" baseItem="0" numFmtId="44"/>
  </dataFields>
  <formats count="56"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4" type="button" dataOnly="0" labelOnly="1" outline="0" axis="axisCol" fieldPosition="0"/>
    </format>
    <format dxfId="172">
      <pivotArea type="topRight" dataOnly="0" labelOnly="1" outline="0" fieldPosition="0"/>
    </format>
    <format dxfId="171">
      <pivotArea field="2" type="button" dataOnly="0" labelOnly="1" outline="0" axis="axisRow" fieldPosition="0"/>
    </format>
    <format dxfId="170">
      <pivotArea dataOnly="0" labelOnly="1" fieldPosition="0">
        <references count="1">
          <reference field="2" count="0"/>
        </references>
      </pivotArea>
    </format>
    <format dxfId="169">
      <pivotArea dataOnly="0" labelOnly="1" grandRow="1" outline="0" fieldPosition="0"/>
    </format>
    <format dxfId="168">
      <pivotArea dataOnly="0" labelOnly="1" fieldPosition="0">
        <references count="1">
          <reference field="4" count="0"/>
        </references>
      </pivotArea>
    </format>
    <format dxfId="167">
      <pivotArea dataOnly="0" labelOnly="1" grandCol="1" outline="0" fieldPosition="0"/>
    </format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field="4" type="button" dataOnly="0" labelOnly="1" outline="0" axis="axisCol" fieldPosition="0"/>
    </format>
    <format dxfId="162">
      <pivotArea type="topRight" dataOnly="0" labelOnly="1" outline="0" fieldPosition="0"/>
    </format>
    <format dxfId="161">
      <pivotArea field="2" type="button" dataOnly="0" labelOnly="1" outline="0" axis="axisRow" fieldPosition="0"/>
    </format>
    <format dxfId="160">
      <pivotArea dataOnly="0" labelOnly="1" fieldPosition="0">
        <references count="1">
          <reference field="2" count="0"/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1">
          <reference field="4" count="0"/>
        </references>
      </pivotArea>
    </format>
    <format dxfId="157">
      <pivotArea dataOnly="0" labelOnly="1" grandCol="1" outline="0" fieldPosition="0"/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type="origin" dataOnly="0" labelOnly="1" outline="0" fieldPosition="0"/>
    </format>
    <format dxfId="153">
      <pivotArea field="4" type="button" dataOnly="0" labelOnly="1" outline="0" axis="axisCol" fieldPosition="0"/>
    </format>
    <format dxfId="152">
      <pivotArea type="topRight" dataOnly="0" labelOnly="1" outline="0" fieldPosition="0"/>
    </format>
    <format dxfId="151">
      <pivotArea field="2" type="button" dataOnly="0" labelOnly="1" outline="0" axis="axisRow" fieldPosition="0"/>
    </format>
    <format dxfId="150">
      <pivotArea dataOnly="0" labelOnly="1" fieldPosition="0">
        <references count="1">
          <reference field="2" count="0"/>
        </references>
      </pivotArea>
    </format>
    <format dxfId="149">
      <pivotArea dataOnly="0" labelOnly="1" grandRow="1" outline="0" fieldPosition="0"/>
    </format>
    <format dxfId="148">
      <pivotArea dataOnly="0" labelOnly="1" fieldPosition="0">
        <references count="1">
          <reference field="4" count="0"/>
        </references>
      </pivotArea>
    </format>
    <format dxfId="147">
      <pivotArea dataOnly="0" labelOnly="1" grandCol="1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4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2" type="button" dataOnly="0" labelOnly="1" outline="0" axis="axisRow" fieldPosition="0"/>
    </format>
    <format dxfId="21">
      <pivotArea dataOnly="0" labelOnly="1" fieldPosition="0">
        <references count="1">
          <reference field="4" count="0"/>
        </references>
      </pivotArea>
    </format>
    <format dxfId="20">
      <pivotArea dataOnly="0" labelOnly="1" grandCol="1" outline="0" fieldPosition="0"/>
    </format>
    <format dxfId="19">
      <pivotArea type="origin" dataOnly="0" labelOnly="1" outline="0" fieldPosition="0"/>
    </format>
    <format dxfId="18">
      <pivotArea field="4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4" count="0"/>
        </references>
      </pivotArea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4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Col="1" outline="0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grandRow="1" outline="0" collapsedLevelsAreSubtotals="1" fieldPosition="0"/>
    </format>
    <format dxfId="3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D39E0-B9F7-40C9-9872-30D430AA25FC}" name="Tabela1" displayName="Tabela1" ref="A1:S25" totalsRowShown="0" headerRowDxfId="177" dataDxfId="178" headerRowBorderDxfId="199" tableBorderDxfId="200" totalsRowBorderDxfId="198">
  <autoFilter ref="A1:S25" xr:uid="{59ED39E0-B9F7-40C9-9872-30D430AA25FC}"/>
  <tableColumns count="19">
    <tableColumn id="1" xr3:uid="{65D48775-DB78-4876-882A-BB77F3087103}" name="Data" dataDxfId="197"/>
    <tableColumn id="2" xr3:uid="{9503DC46-1652-4DA9-BD1F-0FC6523139AC}" name="Ano" dataDxfId="196"/>
    <tableColumn id="3" xr3:uid="{8660CEA2-37EB-4E3B-AF80-7573E1088EDA}" name="Imobiliária " dataDxfId="195"/>
    <tableColumn id="4" xr3:uid="{B07992C1-03A2-4C74-B5C8-E3E87A1CA1DA}" name="Corretor" dataDxfId="194"/>
    <tableColumn id="5" xr3:uid="{5E5E3764-6034-45E1-B621-741EAA22461D}" name="Residencial" dataDxfId="193"/>
    <tableColumn id="6" xr3:uid="{4C7C59ED-96AF-400B-B9D0-9DD017201847}" name="Quadra" dataDxfId="192"/>
    <tableColumn id="7" xr3:uid="{E39C38D0-37E0-45B4-A804-E106EF7F030A}" name="Lote" dataDxfId="191"/>
    <tableColumn id="8" xr3:uid="{3171A3B3-5FEC-4366-B308-B6EAAD1D624E}" name="Construção" dataDxfId="190"/>
    <tableColumn id="9" xr3:uid="{1FACD0D6-5D0A-4CCC-B40A-238F6D11708F}" name="Preço" dataDxfId="189"/>
    <tableColumn id="10" xr3:uid="{20576AD8-700C-4015-97B4-3AA4F3886CFF}" name="Metragem" dataDxfId="188"/>
    <tableColumn id="11" xr3:uid="{4630B16B-B47E-4F6F-A3EF-EA52B2837377}" name="M²" dataDxfId="187">
      <calculatedColumnFormula>I2/J2</calculatedColumnFormula>
    </tableColumn>
    <tableColumn id="12" xr3:uid="{6ACDC80E-4D4F-47CF-BC5D-79C35736166B}" name="Entrada" dataDxfId="186"/>
    <tableColumn id="13" xr3:uid="{DE9C226B-A8DB-47FE-9361-FC5105A04AE2}" name="Plano" dataDxfId="185"/>
    <tableColumn id="14" xr3:uid="{811141FA-2068-4C89-A0C2-741585E49FAC}" name="Localização" dataDxfId="184"/>
    <tableColumn id="15" xr3:uid="{339E0797-A17F-41D7-AC3E-B8DAE06449C8}" name="Nascimento" dataDxfId="183"/>
    <tableColumn id="16" xr3:uid="{5453E38C-3F94-48D6-A95F-A3E2037E7933}" name="Profissão" dataDxfId="182"/>
    <tableColumn id="17" xr3:uid="{BA12181C-4D80-4013-BF1D-63B6728C50FC}" name="Estado Civil" dataDxfId="181"/>
    <tableColumn id="18" xr3:uid="{91523B9D-8A74-4C31-8E39-C2A47E91FB11}" name="Distrato" dataDxfId="180"/>
    <tableColumn id="19" xr3:uid="{DFBA467F-143E-44E5-8AFC-B80C06E5BBC1}" name="Periodo" dataDxfId="1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DAC2-D51B-47E1-AC73-AED0AE3CE024}">
  <dimension ref="A1:S25"/>
  <sheetViews>
    <sheetView workbookViewId="0">
      <selection sqref="A1:S25"/>
    </sheetView>
  </sheetViews>
  <sheetFormatPr defaultRowHeight="14.4" x14ac:dyDescent="0.3"/>
  <cols>
    <col min="1" max="1" width="10.5546875" bestFit="1" customWidth="1"/>
    <col min="3" max="3" width="12.21875" customWidth="1"/>
    <col min="4" max="4" width="9.88671875" customWidth="1"/>
    <col min="5" max="5" width="12.21875" customWidth="1"/>
    <col min="6" max="6" width="9.109375" customWidth="1"/>
    <col min="8" max="8" width="14.33203125" bestFit="1" customWidth="1"/>
    <col min="9" max="9" width="10" bestFit="1" customWidth="1"/>
    <col min="10" max="10" width="11.6640625" customWidth="1"/>
    <col min="12" max="12" width="10.21875" customWidth="1"/>
    <col min="14" max="14" width="12.44140625" customWidth="1"/>
    <col min="15" max="15" width="12.88671875" customWidth="1"/>
    <col min="16" max="16" width="10.5546875" customWidth="1"/>
    <col min="17" max="17" width="12.44140625" customWidth="1"/>
    <col min="18" max="18" width="9.44140625" customWidth="1"/>
    <col min="19" max="19" width="19" bestFit="1" customWidth="1"/>
  </cols>
  <sheetData>
    <row r="1" spans="1:19" ht="15.6" x14ac:dyDescent="0.3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8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 ht="15.6" x14ac:dyDescent="0.3">
      <c r="A2" s="7">
        <v>44925</v>
      </c>
      <c r="B2" s="1">
        <v>2022</v>
      </c>
      <c r="C2" s="1" t="s">
        <v>19</v>
      </c>
      <c r="D2" s="1" t="s">
        <v>20</v>
      </c>
      <c r="E2" s="2">
        <v>1</v>
      </c>
      <c r="F2" s="1" t="s">
        <v>21</v>
      </c>
      <c r="G2" s="1">
        <v>27</v>
      </c>
      <c r="H2" s="1" t="s">
        <v>22</v>
      </c>
      <c r="I2" s="3">
        <v>274045</v>
      </c>
      <c r="J2" s="4">
        <v>548.09</v>
      </c>
      <c r="K2" s="5">
        <f t="shared" ref="K2:K25" si="0">I2/J2</f>
        <v>499.99999999999994</v>
      </c>
      <c r="L2" s="6" t="s">
        <v>23</v>
      </c>
      <c r="M2" s="1" t="s">
        <v>24</v>
      </c>
      <c r="N2" s="1" t="s">
        <v>25</v>
      </c>
      <c r="O2" s="7">
        <v>28232</v>
      </c>
      <c r="P2" s="1" t="s">
        <v>26</v>
      </c>
      <c r="Q2" s="1" t="s">
        <v>27</v>
      </c>
      <c r="R2" s="1" t="s">
        <v>28</v>
      </c>
      <c r="S2" s="1" t="s">
        <v>29</v>
      </c>
    </row>
    <row r="3" spans="1:19" ht="15.6" x14ac:dyDescent="0.3">
      <c r="A3" s="13">
        <v>44895</v>
      </c>
      <c r="B3" s="8">
        <v>2022</v>
      </c>
      <c r="C3" s="8" t="s">
        <v>30</v>
      </c>
      <c r="D3" s="8" t="s">
        <v>30</v>
      </c>
      <c r="E3" s="8">
        <v>1</v>
      </c>
      <c r="F3" s="8" t="s">
        <v>31</v>
      </c>
      <c r="G3" s="8">
        <v>4</v>
      </c>
      <c r="H3" s="8" t="s">
        <v>32</v>
      </c>
      <c r="I3" s="9">
        <v>389932.74</v>
      </c>
      <c r="J3" s="10">
        <v>631.47</v>
      </c>
      <c r="K3" s="11">
        <f t="shared" si="0"/>
        <v>617.50002375409758</v>
      </c>
      <c r="L3" s="12" t="s">
        <v>33</v>
      </c>
      <c r="M3" s="8" t="s">
        <v>24</v>
      </c>
      <c r="N3" s="8" t="s">
        <v>34</v>
      </c>
      <c r="O3" s="13">
        <v>24976</v>
      </c>
      <c r="P3" s="8" t="s">
        <v>35</v>
      </c>
      <c r="Q3" s="8" t="s">
        <v>36</v>
      </c>
      <c r="R3" s="8" t="s">
        <v>28</v>
      </c>
      <c r="S3" s="8" t="s">
        <v>29</v>
      </c>
    </row>
    <row r="4" spans="1:19" ht="15.6" x14ac:dyDescent="0.3">
      <c r="A4" s="7">
        <v>44864</v>
      </c>
      <c r="B4" s="1">
        <v>2022</v>
      </c>
      <c r="C4" s="1" t="s">
        <v>37</v>
      </c>
      <c r="D4" s="1" t="s">
        <v>38</v>
      </c>
      <c r="E4" s="1">
        <v>1</v>
      </c>
      <c r="F4" s="1" t="s">
        <v>39</v>
      </c>
      <c r="G4" s="1">
        <v>22</v>
      </c>
      <c r="H4" s="1" t="s">
        <v>22</v>
      </c>
      <c r="I4" s="3">
        <v>274550</v>
      </c>
      <c r="J4" s="14">
        <v>549.1</v>
      </c>
      <c r="K4" s="5">
        <f t="shared" si="0"/>
        <v>500</v>
      </c>
      <c r="L4" s="6" t="s">
        <v>40</v>
      </c>
      <c r="M4" s="1" t="s">
        <v>24</v>
      </c>
      <c r="N4" s="1" t="s">
        <v>41</v>
      </c>
      <c r="O4" s="7">
        <v>24021</v>
      </c>
      <c r="P4" s="1" t="s">
        <v>42</v>
      </c>
      <c r="Q4" s="1" t="s">
        <v>36</v>
      </c>
      <c r="R4" s="1" t="s">
        <v>28</v>
      </c>
      <c r="S4" s="1" t="s">
        <v>29</v>
      </c>
    </row>
    <row r="5" spans="1:19" ht="15.6" x14ac:dyDescent="0.3">
      <c r="A5" s="13">
        <v>44864</v>
      </c>
      <c r="B5" s="8">
        <v>2022</v>
      </c>
      <c r="C5" s="8" t="s">
        <v>37</v>
      </c>
      <c r="D5" s="8" t="s">
        <v>43</v>
      </c>
      <c r="E5" s="8">
        <v>1</v>
      </c>
      <c r="F5" s="8" t="s">
        <v>44</v>
      </c>
      <c r="G5" s="8">
        <v>31</v>
      </c>
      <c r="H5" s="8" t="s">
        <v>22</v>
      </c>
      <c r="I5" s="9">
        <v>371448.24</v>
      </c>
      <c r="J5" s="10">
        <v>675.36</v>
      </c>
      <c r="K5" s="11">
        <f t="shared" si="0"/>
        <v>550.00035536602695</v>
      </c>
      <c r="L5" s="12" t="s">
        <v>33</v>
      </c>
      <c r="M5" s="8" t="s">
        <v>45</v>
      </c>
      <c r="N5" s="8" t="s">
        <v>25</v>
      </c>
      <c r="O5" s="13">
        <v>26406</v>
      </c>
      <c r="P5" s="8" t="s">
        <v>46</v>
      </c>
      <c r="Q5" s="8" t="s">
        <v>47</v>
      </c>
      <c r="R5" s="8" t="s">
        <v>28</v>
      </c>
      <c r="S5" s="8" t="s">
        <v>29</v>
      </c>
    </row>
    <row r="6" spans="1:19" ht="15.6" x14ac:dyDescent="0.3">
      <c r="A6" s="7">
        <v>44834</v>
      </c>
      <c r="B6" s="1">
        <v>2022</v>
      </c>
      <c r="C6" s="1" t="s">
        <v>48</v>
      </c>
      <c r="D6" s="1" t="s">
        <v>49</v>
      </c>
      <c r="E6" s="1">
        <v>2</v>
      </c>
      <c r="F6" s="1" t="s">
        <v>50</v>
      </c>
      <c r="G6" s="1">
        <v>27</v>
      </c>
      <c r="H6" s="1" t="s">
        <v>22</v>
      </c>
      <c r="I6" s="3">
        <v>266740.01</v>
      </c>
      <c r="J6" s="14">
        <v>533.48</v>
      </c>
      <c r="K6" s="5">
        <f t="shared" si="0"/>
        <v>500.00001874484519</v>
      </c>
      <c r="L6" s="6" t="s">
        <v>33</v>
      </c>
      <c r="M6" s="1" t="s">
        <v>24</v>
      </c>
      <c r="N6" s="1" t="s">
        <v>51</v>
      </c>
      <c r="O6" s="7">
        <v>27131</v>
      </c>
      <c r="P6" s="1" t="s">
        <v>42</v>
      </c>
      <c r="Q6" s="1" t="s">
        <v>27</v>
      </c>
      <c r="R6" s="1" t="s">
        <v>28</v>
      </c>
      <c r="S6" s="1" t="s">
        <v>29</v>
      </c>
    </row>
    <row r="7" spans="1:19" ht="15.6" x14ac:dyDescent="0.3">
      <c r="A7" s="13">
        <v>44834</v>
      </c>
      <c r="B7" s="8">
        <v>2022</v>
      </c>
      <c r="C7" s="8" t="s">
        <v>48</v>
      </c>
      <c r="D7" s="8" t="s">
        <v>52</v>
      </c>
      <c r="E7" s="8">
        <v>2</v>
      </c>
      <c r="F7" s="8" t="s">
        <v>53</v>
      </c>
      <c r="G7" s="8">
        <v>7</v>
      </c>
      <c r="H7" s="8" t="s">
        <v>32</v>
      </c>
      <c r="I7" s="9">
        <v>226010</v>
      </c>
      <c r="J7" s="10">
        <v>452.02</v>
      </c>
      <c r="K7" s="11">
        <f t="shared" si="0"/>
        <v>500</v>
      </c>
      <c r="L7" s="12" t="s">
        <v>54</v>
      </c>
      <c r="M7" s="8" t="s">
        <v>24</v>
      </c>
      <c r="N7" s="8" t="s">
        <v>55</v>
      </c>
      <c r="O7" s="13">
        <v>29623</v>
      </c>
      <c r="P7" s="8" t="s">
        <v>56</v>
      </c>
      <c r="Q7" s="8" t="s">
        <v>27</v>
      </c>
      <c r="R7" s="8" t="s">
        <v>28</v>
      </c>
      <c r="S7" s="8" t="s">
        <v>29</v>
      </c>
    </row>
    <row r="8" spans="1:19" ht="15.6" x14ac:dyDescent="0.3">
      <c r="A8" s="7">
        <v>44834</v>
      </c>
      <c r="B8" s="1">
        <v>2022</v>
      </c>
      <c r="C8" s="1" t="s">
        <v>37</v>
      </c>
      <c r="D8" s="1" t="s">
        <v>57</v>
      </c>
      <c r="E8" s="1">
        <v>1</v>
      </c>
      <c r="F8" s="1" t="s">
        <v>58</v>
      </c>
      <c r="G8" s="1">
        <v>27</v>
      </c>
      <c r="H8" s="1" t="s">
        <v>22</v>
      </c>
      <c r="I8" s="3">
        <v>321750</v>
      </c>
      <c r="J8" s="14">
        <v>585</v>
      </c>
      <c r="K8" s="5">
        <f t="shared" si="0"/>
        <v>550</v>
      </c>
      <c r="L8" s="6" t="s">
        <v>59</v>
      </c>
      <c r="M8" s="1" t="s">
        <v>45</v>
      </c>
      <c r="N8" s="1" t="s">
        <v>60</v>
      </c>
      <c r="O8" s="7">
        <v>34970</v>
      </c>
      <c r="P8" s="1" t="s">
        <v>61</v>
      </c>
      <c r="Q8" s="1" t="s">
        <v>47</v>
      </c>
      <c r="R8" s="1" t="s">
        <v>28</v>
      </c>
      <c r="S8" s="1" t="s">
        <v>29</v>
      </c>
    </row>
    <row r="9" spans="1:19" ht="15.6" x14ac:dyDescent="0.3">
      <c r="A9" s="13">
        <v>44834</v>
      </c>
      <c r="B9" s="8">
        <v>2022</v>
      </c>
      <c r="C9" s="8" t="s">
        <v>37</v>
      </c>
      <c r="D9" s="8" t="s">
        <v>38</v>
      </c>
      <c r="E9" s="8">
        <v>1</v>
      </c>
      <c r="F9" s="8" t="s">
        <v>62</v>
      </c>
      <c r="G9" s="8">
        <v>19</v>
      </c>
      <c r="H9" s="8" t="s">
        <v>22</v>
      </c>
      <c r="I9" s="9">
        <v>273054.99</v>
      </c>
      <c r="J9" s="10">
        <v>546.11</v>
      </c>
      <c r="K9" s="11">
        <f t="shared" si="0"/>
        <v>499.99998168867074</v>
      </c>
      <c r="L9" s="12" t="s">
        <v>63</v>
      </c>
      <c r="M9" s="8" t="s">
        <v>64</v>
      </c>
      <c r="N9" s="8" t="s">
        <v>60</v>
      </c>
      <c r="O9" s="13">
        <v>30200</v>
      </c>
      <c r="P9" s="8" t="s">
        <v>65</v>
      </c>
      <c r="Q9" s="8" t="s">
        <v>36</v>
      </c>
      <c r="R9" s="8" t="s">
        <v>28</v>
      </c>
      <c r="S9" s="8" t="s">
        <v>29</v>
      </c>
    </row>
    <row r="10" spans="1:19" ht="15.6" x14ac:dyDescent="0.3">
      <c r="A10" s="7">
        <v>44834</v>
      </c>
      <c r="B10" s="1">
        <v>2022</v>
      </c>
      <c r="C10" s="1" t="s">
        <v>37</v>
      </c>
      <c r="D10" s="1" t="s">
        <v>57</v>
      </c>
      <c r="E10" s="1">
        <v>2</v>
      </c>
      <c r="F10" s="1" t="s">
        <v>66</v>
      </c>
      <c r="G10" s="1">
        <v>3</v>
      </c>
      <c r="H10" s="1" t="s">
        <v>22</v>
      </c>
      <c r="I10" s="3">
        <v>244710</v>
      </c>
      <c r="J10" s="14">
        <v>489.42</v>
      </c>
      <c r="K10" s="5">
        <f t="shared" si="0"/>
        <v>500</v>
      </c>
      <c r="L10" s="6" t="s">
        <v>23</v>
      </c>
      <c r="M10" s="1" t="s">
        <v>24</v>
      </c>
      <c r="N10" s="1" t="s">
        <v>25</v>
      </c>
      <c r="O10" s="7">
        <v>24061</v>
      </c>
      <c r="P10" s="1" t="s">
        <v>67</v>
      </c>
      <c r="Q10" s="1" t="s">
        <v>27</v>
      </c>
      <c r="R10" s="1" t="s">
        <v>28</v>
      </c>
      <c r="S10" s="1" t="s">
        <v>29</v>
      </c>
    </row>
    <row r="11" spans="1:19" ht="15.6" x14ac:dyDescent="0.3">
      <c r="A11" s="13">
        <v>44834</v>
      </c>
      <c r="B11" s="8">
        <v>2022</v>
      </c>
      <c r="C11" s="8" t="s">
        <v>37</v>
      </c>
      <c r="D11" s="8" t="s">
        <v>43</v>
      </c>
      <c r="E11" s="15">
        <v>1</v>
      </c>
      <c r="F11" s="8" t="s">
        <v>21</v>
      </c>
      <c r="G11" s="8">
        <v>12</v>
      </c>
      <c r="H11" s="8" t="s">
        <v>32</v>
      </c>
      <c r="I11" s="9">
        <v>281020</v>
      </c>
      <c r="J11" s="10">
        <v>562.04</v>
      </c>
      <c r="K11" s="11">
        <f t="shared" si="0"/>
        <v>500.00000000000006</v>
      </c>
      <c r="L11" s="12" t="s">
        <v>63</v>
      </c>
      <c r="M11" s="8" t="s">
        <v>64</v>
      </c>
      <c r="N11" s="8" t="s">
        <v>68</v>
      </c>
      <c r="O11" s="13">
        <v>21475</v>
      </c>
      <c r="P11" s="8" t="s">
        <v>69</v>
      </c>
      <c r="Q11" s="8" t="s">
        <v>27</v>
      </c>
      <c r="R11" s="8" t="s">
        <v>28</v>
      </c>
      <c r="S11" s="8" t="s">
        <v>29</v>
      </c>
    </row>
    <row r="12" spans="1:19" ht="15.6" x14ac:dyDescent="0.3">
      <c r="A12" s="7">
        <v>44834</v>
      </c>
      <c r="B12" s="1">
        <v>2022</v>
      </c>
      <c r="C12" s="1" t="s">
        <v>70</v>
      </c>
      <c r="D12" s="1" t="s">
        <v>71</v>
      </c>
      <c r="E12" s="1">
        <v>1</v>
      </c>
      <c r="F12" s="1" t="s">
        <v>72</v>
      </c>
      <c r="G12" s="1">
        <v>4</v>
      </c>
      <c r="H12" s="1" t="s">
        <v>22</v>
      </c>
      <c r="I12" s="3">
        <v>301260</v>
      </c>
      <c r="J12" s="14">
        <v>602.52</v>
      </c>
      <c r="K12" s="5">
        <f t="shared" si="0"/>
        <v>500</v>
      </c>
      <c r="L12" s="6" t="s">
        <v>23</v>
      </c>
      <c r="M12" s="1" t="s">
        <v>24</v>
      </c>
      <c r="N12" s="1" t="s">
        <v>25</v>
      </c>
      <c r="O12" s="7">
        <v>31723</v>
      </c>
      <c r="P12" s="1" t="s">
        <v>42</v>
      </c>
      <c r="Q12" s="1" t="s">
        <v>27</v>
      </c>
      <c r="R12" s="1" t="s">
        <v>28</v>
      </c>
      <c r="S12" s="1" t="s">
        <v>29</v>
      </c>
    </row>
    <row r="13" spans="1:19" ht="15.6" x14ac:dyDescent="0.3">
      <c r="A13" s="13">
        <v>44834</v>
      </c>
      <c r="B13" s="8">
        <v>2022</v>
      </c>
      <c r="C13" s="8" t="s">
        <v>48</v>
      </c>
      <c r="D13" s="8" t="s">
        <v>73</v>
      </c>
      <c r="E13" s="8">
        <v>1</v>
      </c>
      <c r="F13" s="8" t="s">
        <v>74</v>
      </c>
      <c r="G13" s="8">
        <v>16</v>
      </c>
      <c r="H13" s="8" t="s">
        <v>22</v>
      </c>
      <c r="I13" s="9">
        <v>346108.76</v>
      </c>
      <c r="J13" s="10">
        <v>560.5</v>
      </c>
      <c r="K13" s="11">
        <f t="shared" si="0"/>
        <v>617.50001784121321</v>
      </c>
      <c r="L13" s="12" t="s">
        <v>23</v>
      </c>
      <c r="M13" s="8" t="s">
        <v>24</v>
      </c>
      <c r="N13" s="8" t="s">
        <v>75</v>
      </c>
      <c r="O13" s="13">
        <v>35198</v>
      </c>
      <c r="P13" s="8" t="s">
        <v>76</v>
      </c>
      <c r="Q13" s="8" t="s">
        <v>47</v>
      </c>
      <c r="R13" s="8" t="s">
        <v>28</v>
      </c>
      <c r="S13" s="8" t="s">
        <v>29</v>
      </c>
    </row>
    <row r="14" spans="1:19" ht="15.6" x14ac:dyDescent="0.3">
      <c r="A14" s="7">
        <v>44803</v>
      </c>
      <c r="B14" s="1">
        <v>2022</v>
      </c>
      <c r="C14" s="1" t="s">
        <v>77</v>
      </c>
      <c r="D14" s="1" t="s">
        <v>78</v>
      </c>
      <c r="E14" s="1">
        <v>1</v>
      </c>
      <c r="F14" s="1" t="s">
        <v>44</v>
      </c>
      <c r="G14" s="1">
        <v>15</v>
      </c>
      <c r="H14" s="1" t="s">
        <v>22</v>
      </c>
      <c r="I14" s="3">
        <v>423826.08</v>
      </c>
      <c r="J14" s="14">
        <v>686.36</v>
      </c>
      <c r="K14" s="5">
        <f t="shared" si="0"/>
        <v>617.49822250713908</v>
      </c>
      <c r="L14" s="6" t="s">
        <v>23</v>
      </c>
      <c r="M14" s="1" t="s">
        <v>24</v>
      </c>
      <c r="N14" s="1" t="s">
        <v>34</v>
      </c>
      <c r="O14" s="7">
        <v>30827</v>
      </c>
      <c r="P14" s="1" t="s">
        <v>42</v>
      </c>
      <c r="Q14" s="1" t="s">
        <v>27</v>
      </c>
      <c r="R14" s="1" t="s">
        <v>28</v>
      </c>
      <c r="S14" s="1" t="s">
        <v>29</v>
      </c>
    </row>
    <row r="15" spans="1:19" ht="15.6" x14ac:dyDescent="0.3">
      <c r="A15" s="13">
        <v>44803</v>
      </c>
      <c r="B15" s="8">
        <v>2022</v>
      </c>
      <c r="C15" s="8" t="s">
        <v>37</v>
      </c>
      <c r="D15" s="8" t="s">
        <v>38</v>
      </c>
      <c r="E15" s="8">
        <v>1</v>
      </c>
      <c r="F15" s="8" t="s">
        <v>74</v>
      </c>
      <c r="G15" s="8">
        <v>10</v>
      </c>
      <c r="H15" s="8" t="s">
        <v>22</v>
      </c>
      <c r="I15" s="9">
        <v>465490.64</v>
      </c>
      <c r="J15" s="10">
        <v>716.14</v>
      </c>
      <c r="K15" s="11">
        <f t="shared" si="0"/>
        <v>649.99949730499623</v>
      </c>
      <c r="L15" s="12" t="s">
        <v>59</v>
      </c>
      <c r="M15" s="8" t="s">
        <v>79</v>
      </c>
      <c r="N15" s="8" t="s">
        <v>80</v>
      </c>
      <c r="O15" s="13">
        <v>34887</v>
      </c>
      <c r="P15" s="8" t="s">
        <v>56</v>
      </c>
      <c r="Q15" s="8" t="s">
        <v>47</v>
      </c>
      <c r="R15" s="8" t="s">
        <v>28</v>
      </c>
      <c r="S15" s="8" t="s">
        <v>29</v>
      </c>
    </row>
    <row r="16" spans="1:19" ht="15.6" x14ac:dyDescent="0.3">
      <c r="A16" s="7">
        <v>44772</v>
      </c>
      <c r="B16" s="1">
        <v>2022</v>
      </c>
      <c r="C16" s="1" t="s">
        <v>37</v>
      </c>
      <c r="D16" s="1" t="s">
        <v>38</v>
      </c>
      <c r="E16" s="1">
        <v>2</v>
      </c>
      <c r="F16" s="1" t="s">
        <v>50</v>
      </c>
      <c r="G16" s="1">
        <v>23</v>
      </c>
      <c r="H16" s="1" t="s">
        <v>22</v>
      </c>
      <c r="I16" s="3">
        <v>313172</v>
      </c>
      <c r="J16" s="14">
        <v>481.8</v>
      </c>
      <c r="K16" s="5">
        <f t="shared" si="0"/>
        <v>650.00415110004144</v>
      </c>
      <c r="L16" s="6" t="s">
        <v>54</v>
      </c>
      <c r="M16" s="1" t="s">
        <v>79</v>
      </c>
      <c r="N16" s="1" t="s">
        <v>51</v>
      </c>
      <c r="O16" s="7">
        <v>30738</v>
      </c>
      <c r="P16" s="1" t="s">
        <v>56</v>
      </c>
      <c r="Q16" s="1" t="s">
        <v>36</v>
      </c>
      <c r="R16" s="1" t="s">
        <v>28</v>
      </c>
      <c r="S16" s="1" t="s">
        <v>29</v>
      </c>
    </row>
    <row r="17" spans="1:19" ht="15.6" x14ac:dyDescent="0.3">
      <c r="A17" s="13">
        <v>44742</v>
      </c>
      <c r="B17" s="8">
        <v>2022</v>
      </c>
      <c r="C17" s="8" t="s">
        <v>37</v>
      </c>
      <c r="D17" s="8" t="s">
        <v>38</v>
      </c>
      <c r="E17" s="8">
        <v>1</v>
      </c>
      <c r="F17" s="8" t="s">
        <v>81</v>
      </c>
      <c r="G17" s="8">
        <v>10</v>
      </c>
      <c r="H17" s="8" t="s">
        <v>22</v>
      </c>
      <c r="I17" s="9">
        <v>320864.5</v>
      </c>
      <c r="J17" s="10">
        <v>583.39</v>
      </c>
      <c r="K17" s="11">
        <f t="shared" si="0"/>
        <v>550</v>
      </c>
      <c r="L17" s="12" t="s">
        <v>23</v>
      </c>
      <c r="M17" s="8" t="s">
        <v>24</v>
      </c>
      <c r="N17" s="8" t="s">
        <v>75</v>
      </c>
      <c r="O17" s="13">
        <v>26550</v>
      </c>
      <c r="P17" s="8" t="s">
        <v>67</v>
      </c>
      <c r="Q17" s="8" t="s">
        <v>27</v>
      </c>
      <c r="R17" s="8" t="s">
        <v>28</v>
      </c>
      <c r="S17" s="8" t="s">
        <v>29</v>
      </c>
    </row>
    <row r="18" spans="1:19" ht="15.6" x14ac:dyDescent="0.3">
      <c r="A18" s="7">
        <v>44711</v>
      </c>
      <c r="B18" s="1">
        <v>2022</v>
      </c>
      <c r="C18" s="1" t="s">
        <v>37</v>
      </c>
      <c r="D18" s="1" t="s">
        <v>57</v>
      </c>
      <c r="E18" s="1">
        <v>1</v>
      </c>
      <c r="F18" s="1" t="s">
        <v>82</v>
      </c>
      <c r="G18" s="1">
        <v>18</v>
      </c>
      <c r="H18" s="1" t="s">
        <v>22</v>
      </c>
      <c r="I18" s="3">
        <v>345480</v>
      </c>
      <c r="J18" s="14">
        <v>575.79999999999995</v>
      </c>
      <c r="K18" s="5">
        <f t="shared" si="0"/>
        <v>600</v>
      </c>
      <c r="L18" s="6" t="s">
        <v>33</v>
      </c>
      <c r="M18" s="1" t="s">
        <v>45</v>
      </c>
      <c r="N18" s="1" t="s">
        <v>83</v>
      </c>
      <c r="O18" s="7">
        <v>18365</v>
      </c>
      <c r="P18" s="1" t="s">
        <v>84</v>
      </c>
      <c r="Q18" s="1" t="s">
        <v>27</v>
      </c>
      <c r="R18" s="1" t="s">
        <v>28</v>
      </c>
      <c r="S18" s="1" t="s">
        <v>29</v>
      </c>
    </row>
    <row r="19" spans="1:19" ht="15.6" x14ac:dyDescent="0.3">
      <c r="A19" s="13">
        <v>44711</v>
      </c>
      <c r="B19" s="8">
        <v>2022</v>
      </c>
      <c r="C19" s="8" t="s">
        <v>48</v>
      </c>
      <c r="D19" s="8" t="s">
        <v>49</v>
      </c>
      <c r="E19" s="8">
        <v>2</v>
      </c>
      <c r="F19" s="8" t="s">
        <v>85</v>
      </c>
      <c r="G19" s="8">
        <v>7</v>
      </c>
      <c r="H19" s="8" t="s">
        <v>22</v>
      </c>
      <c r="I19" s="9">
        <v>262636</v>
      </c>
      <c r="J19" s="10">
        <v>477.52</v>
      </c>
      <c r="K19" s="11">
        <f t="shared" si="0"/>
        <v>550</v>
      </c>
      <c r="L19" s="12" t="s">
        <v>23</v>
      </c>
      <c r="M19" s="8" t="s">
        <v>24</v>
      </c>
      <c r="N19" s="8" t="s">
        <v>41</v>
      </c>
      <c r="O19" s="13">
        <v>34079</v>
      </c>
      <c r="P19" s="8" t="s">
        <v>42</v>
      </c>
      <c r="Q19" s="8" t="s">
        <v>27</v>
      </c>
      <c r="R19" s="8" t="s">
        <v>28</v>
      </c>
      <c r="S19" s="8" t="s">
        <v>29</v>
      </c>
    </row>
    <row r="20" spans="1:19" ht="15.6" x14ac:dyDescent="0.3">
      <c r="A20" s="7">
        <v>44711</v>
      </c>
      <c r="B20" s="1">
        <v>2022</v>
      </c>
      <c r="C20" s="1" t="s">
        <v>37</v>
      </c>
      <c r="D20" s="1" t="s">
        <v>57</v>
      </c>
      <c r="E20" s="1">
        <v>1</v>
      </c>
      <c r="F20" s="1" t="s">
        <v>86</v>
      </c>
      <c r="G20" s="1">
        <v>9</v>
      </c>
      <c r="H20" s="1" t="s">
        <v>22</v>
      </c>
      <c r="I20" s="3">
        <v>343961.99</v>
      </c>
      <c r="J20" s="14">
        <v>573.27</v>
      </c>
      <c r="K20" s="5">
        <f t="shared" si="0"/>
        <v>599.99998255621256</v>
      </c>
      <c r="L20" s="6" t="s">
        <v>33</v>
      </c>
      <c r="M20" s="1" t="s">
        <v>45</v>
      </c>
      <c r="N20" s="1" t="s">
        <v>87</v>
      </c>
      <c r="O20" s="7">
        <v>31209</v>
      </c>
      <c r="P20" s="1" t="s">
        <v>56</v>
      </c>
      <c r="Q20" s="1" t="s">
        <v>27</v>
      </c>
      <c r="R20" s="1" t="s">
        <v>28</v>
      </c>
      <c r="S20" s="1" t="s">
        <v>29</v>
      </c>
    </row>
    <row r="21" spans="1:19" ht="15.6" x14ac:dyDescent="0.3">
      <c r="A21" s="13">
        <v>44650</v>
      </c>
      <c r="B21" s="8">
        <v>2022</v>
      </c>
      <c r="C21" s="8" t="s">
        <v>37</v>
      </c>
      <c r="D21" s="8" t="s">
        <v>38</v>
      </c>
      <c r="E21" s="8">
        <v>2</v>
      </c>
      <c r="F21" s="8" t="s">
        <v>50</v>
      </c>
      <c r="G21" s="8">
        <v>24</v>
      </c>
      <c r="H21" s="8" t="s">
        <v>22</v>
      </c>
      <c r="I21" s="9">
        <v>264880</v>
      </c>
      <c r="J21" s="10">
        <v>481.6</v>
      </c>
      <c r="K21" s="11">
        <f t="shared" si="0"/>
        <v>550</v>
      </c>
      <c r="L21" s="12" t="s">
        <v>63</v>
      </c>
      <c r="M21" s="8" t="s">
        <v>64</v>
      </c>
      <c r="N21" s="8" t="s">
        <v>25</v>
      </c>
      <c r="O21" s="13">
        <v>26788</v>
      </c>
      <c r="P21" s="8" t="s">
        <v>26</v>
      </c>
      <c r="Q21" s="8" t="s">
        <v>27</v>
      </c>
      <c r="R21" s="8" t="s">
        <v>28</v>
      </c>
      <c r="S21" s="8" t="s">
        <v>29</v>
      </c>
    </row>
    <row r="22" spans="1:19" ht="15.6" x14ac:dyDescent="0.3">
      <c r="A22" s="7">
        <v>44650</v>
      </c>
      <c r="B22" s="1">
        <v>2022</v>
      </c>
      <c r="C22" s="1" t="s">
        <v>48</v>
      </c>
      <c r="D22" s="1" t="s">
        <v>73</v>
      </c>
      <c r="E22" s="1">
        <v>1</v>
      </c>
      <c r="F22" s="1" t="s">
        <v>66</v>
      </c>
      <c r="G22" s="1">
        <v>17</v>
      </c>
      <c r="H22" s="1" t="s">
        <v>22</v>
      </c>
      <c r="I22" s="3">
        <v>332986.5</v>
      </c>
      <c r="J22" s="14">
        <v>605.42999999999995</v>
      </c>
      <c r="K22" s="5">
        <f t="shared" si="0"/>
        <v>550</v>
      </c>
      <c r="L22" s="6" t="s">
        <v>40</v>
      </c>
      <c r="M22" s="1" t="s">
        <v>24</v>
      </c>
      <c r="N22" s="1" t="s">
        <v>88</v>
      </c>
      <c r="O22" s="7">
        <v>33517</v>
      </c>
      <c r="P22" s="1" t="s">
        <v>76</v>
      </c>
      <c r="Q22" s="1" t="s">
        <v>27</v>
      </c>
      <c r="R22" s="1" t="s">
        <v>28</v>
      </c>
      <c r="S22" s="1" t="s">
        <v>29</v>
      </c>
    </row>
    <row r="23" spans="1:19" ht="15.6" x14ac:dyDescent="0.3">
      <c r="A23" s="13">
        <v>44650</v>
      </c>
      <c r="B23" s="8">
        <v>2022</v>
      </c>
      <c r="C23" s="8" t="s">
        <v>37</v>
      </c>
      <c r="D23" s="8" t="s">
        <v>38</v>
      </c>
      <c r="E23" s="8">
        <v>1</v>
      </c>
      <c r="F23" s="8" t="s">
        <v>86</v>
      </c>
      <c r="G23" s="8">
        <v>15</v>
      </c>
      <c r="H23" s="8" t="s">
        <v>32</v>
      </c>
      <c r="I23" s="9">
        <v>319478.5</v>
      </c>
      <c r="J23" s="10">
        <v>580.87</v>
      </c>
      <c r="K23" s="11">
        <f t="shared" si="0"/>
        <v>550</v>
      </c>
      <c r="L23" s="12" t="s">
        <v>40</v>
      </c>
      <c r="M23" s="8" t="s">
        <v>24</v>
      </c>
      <c r="N23" s="8" t="s">
        <v>89</v>
      </c>
      <c r="O23" s="13">
        <v>31721</v>
      </c>
      <c r="P23" s="8" t="s">
        <v>90</v>
      </c>
      <c r="Q23" s="8" t="s">
        <v>47</v>
      </c>
      <c r="R23" s="8" t="s">
        <v>28</v>
      </c>
      <c r="S23" s="8" t="s">
        <v>29</v>
      </c>
    </row>
    <row r="24" spans="1:19" ht="15.6" x14ac:dyDescent="0.3">
      <c r="A24" s="7">
        <v>44650</v>
      </c>
      <c r="B24" s="1">
        <v>2022</v>
      </c>
      <c r="C24" s="1" t="s">
        <v>37</v>
      </c>
      <c r="D24" s="1" t="s">
        <v>38</v>
      </c>
      <c r="E24" s="1">
        <v>2</v>
      </c>
      <c r="F24" s="1" t="s">
        <v>72</v>
      </c>
      <c r="G24" s="1">
        <v>21</v>
      </c>
      <c r="H24" s="1" t="s">
        <v>22</v>
      </c>
      <c r="I24" s="3">
        <v>254314.5</v>
      </c>
      <c r="J24" s="14">
        <v>462.39</v>
      </c>
      <c r="K24" s="5">
        <f t="shared" si="0"/>
        <v>550</v>
      </c>
      <c r="L24" s="6" t="s">
        <v>63</v>
      </c>
      <c r="M24" s="1" t="s">
        <v>64</v>
      </c>
      <c r="N24" s="1" t="s">
        <v>91</v>
      </c>
      <c r="O24" s="7">
        <v>20794</v>
      </c>
      <c r="P24" s="1" t="s">
        <v>65</v>
      </c>
      <c r="Q24" s="1" t="s">
        <v>27</v>
      </c>
      <c r="R24" s="1" t="s">
        <v>28</v>
      </c>
      <c r="S24" s="1" t="s">
        <v>29</v>
      </c>
    </row>
    <row r="25" spans="1:19" ht="15.6" x14ac:dyDescent="0.3">
      <c r="A25" s="19">
        <v>44591</v>
      </c>
      <c r="B25" s="20">
        <v>2022</v>
      </c>
      <c r="C25" s="20" t="s">
        <v>37</v>
      </c>
      <c r="D25" s="20" t="s">
        <v>57</v>
      </c>
      <c r="E25" s="20">
        <v>2</v>
      </c>
      <c r="F25" s="20" t="s">
        <v>86</v>
      </c>
      <c r="G25" s="20">
        <v>18</v>
      </c>
      <c r="H25" s="20" t="s">
        <v>22</v>
      </c>
      <c r="I25" s="21">
        <v>274686</v>
      </c>
      <c r="J25" s="22">
        <v>457.81</v>
      </c>
      <c r="K25" s="23">
        <f t="shared" si="0"/>
        <v>600</v>
      </c>
      <c r="L25" s="24" t="s">
        <v>33</v>
      </c>
      <c r="M25" s="20" t="s">
        <v>79</v>
      </c>
      <c r="N25" s="20" t="s">
        <v>41</v>
      </c>
      <c r="O25" s="19">
        <v>29511</v>
      </c>
      <c r="P25" s="20" t="s">
        <v>65</v>
      </c>
      <c r="Q25" s="20" t="s">
        <v>27</v>
      </c>
      <c r="R25" s="20" t="s">
        <v>28</v>
      </c>
      <c r="S25" s="20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71BD-47DF-4E49-84D0-C5CCEE931FE8}">
  <dimension ref="A1:D12"/>
  <sheetViews>
    <sheetView tabSelected="1" workbookViewId="0">
      <selection activeCell="I5" sqref="I5"/>
    </sheetView>
  </sheetViews>
  <sheetFormatPr defaultRowHeight="14.4" x14ac:dyDescent="0.3"/>
  <cols>
    <col min="1" max="1" width="17.21875" bestFit="1" customWidth="1"/>
    <col min="2" max="2" width="18.6640625" bestFit="1" customWidth="1"/>
    <col min="3" max="4" width="17" bestFit="1" customWidth="1"/>
  </cols>
  <sheetData>
    <row r="1" spans="1:4" ht="15.6" x14ac:dyDescent="0.3">
      <c r="A1" s="29" t="s">
        <v>16</v>
      </c>
      <c r="B1" s="29" t="s">
        <v>93</v>
      </c>
    </row>
    <row r="2" spans="1:4" ht="15.6" x14ac:dyDescent="0.3">
      <c r="A2" s="29" t="s">
        <v>13</v>
      </c>
      <c r="B2" s="29" t="s">
        <v>93</v>
      </c>
    </row>
    <row r="4" spans="1:4" ht="15.6" x14ac:dyDescent="0.3">
      <c r="A4" s="26" t="s">
        <v>94</v>
      </c>
      <c r="B4" s="26" t="s">
        <v>4</v>
      </c>
      <c r="C4" s="26"/>
      <c r="D4" s="26"/>
    </row>
    <row r="5" spans="1:4" ht="15.6" x14ac:dyDescent="0.3">
      <c r="A5" s="26" t="s">
        <v>95</v>
      </c>
      <c r="B5" s="26">
        <v>1</v>
      </c>
      <c r="C5" s="26">
        <v>2</v>
      </c>
      <c r="D5" s="26" t="s">
        <v>92</v>
      </c>
    </row>
    <row r="6" spans="1:4" ht="15.6" x14ac:dyDescent="0.3">
      <c r="A6" s="27" t="s">
        <v>70</v>
      </c>
      <c r="B6" s="25">
        <v>301260</v>
      </c>
      <c r="C6" s="25"/>
      <c r="D6" s="25">
        <v>301260</v>
      </c>
    </row>
    <row r="7" spans="1:4" ht="15.6" x14ac:dyDescent="0.3">
      <c r="A7" s="27" t="s">
        <v>37</v>
      </c>
      <c r="B7" s="25">
        <v>3317098.8600000003</v>
      </c>
      <c r="C7" s="25">
        <v>1351762.5</v>
      </c>
      <c r="D7" s="25">
        <v>4668861.3600000003</v>
      </c>
    </row>
    <row r="8" spans="1:4" ht="15.6" x14ac:dyDescent="0.3">
      <c r="A8" s="27" t="s">
        <v>19</v>
      </c>
      <c r="B8" s="25">
        <v>274045</v>
      </c>
      <c r="C8" s="25"/>
      <c r="D8" s="25">
        <v>274045</v>
      </c>
    </row>
    <row r="9" spans="1:4" ht="15.6" x14ac:dyDescent="0.3">
      <c r="A9" s="27" t="s">
        <v>30</v>
      </c>
      <c r="B9" s="25">
        <v>389932.74</v>
      </c>
      <c r="C9" s="25"/>
      <c r="D9" s="25">
        <v>389932.74</v>
      </c>
    </row>
    <row r="10" spans="1:4" ht="15.6" x14ac:dyDescent="0.3">
      <c r="A10" s="27" t="s">
        <v>77</v>
      </c>
      <c r="B10" s="25">
        <v>423826.08</v>
      </c>
      <c r="C10" s="25"/>
      <c r="D10" s="25">
        <v>423826.08</v>
      </c>
    </row>
    <row r="11" spans="1:4" ht="15.6" x14ac:dyDescent="0.3">
      <c r="A11" s="27" t="s">
        <v>48</v>
      </c>
      <c r="B11" s="25">
        <v>679095.26</v>
      </c>
      <c r="C11" s="25">
        <v>755386.01</v>
      </c>
      <c r="D11" s="25">
        <v>1434481.27</v>
      </c>
    </row>
    <row r="12" spans="1:4" ht="15.6" x14ac:dyDescent="0.3">
      <c r="A12" s="27" t="s">
        <v>92</v>
      </c>
      <c r="B12" s="28">
        <v>5385257.9400000004</v>
      </c>
      <c r="C12" s="28">
        <v>2107148.5099999998</v>
      </c>
      <c r="D12" s="28">
        <v>7492406.4500000011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2022</vt:lpstr>
      <vt:lpstr>dinamica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Facanali</dc:creator>
  <cp:lastModifiedBy>Wesley Facanali</cp:lastModifiedBy>
  <dcterms:created xsi:type="dcterms:W3CDTF">2023-07-12T16:24:39Z</dcterms:created>
  <dcterms:modified xsi:type="dcterms:W3CDTF">2023-07-12T16:28:04Z</dcterms:modified>
</cp:coreProperties>
</file>