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A" sheetId="1" r:id="rId4"/>
    <sheet state="hidden" name="Chart Calculations" sheetId="2" r:id="rId5"/>
  </sheets>
  <definedNames>
    <definedName name="StartDate">#REF!</definedName>
    <definedName name="PlanDays">#REF!</definedName>
    <definedName name="DietLastEnd">'Chart Calculations'!$C$5</definedName>
    <definedName name="EndDate">#REF!</definedName>
    <definedName name="EndWeight">#REF!</definedName>
    <definedName name="WeightGoal">#REF!</definedName>
    <definedName name="ExerciseRowStart">'Chart Calculations'!$C$22</definedName>
    <definedName name="DietRowStart">'Chart Calculations'!$C$4</definedName>
    <definedName name="LossPerDay">#REF!</definedName>
    <definedName name="StartWeight">#REF!</definedName>
    <definedName name="ExerciseDateRange">'Chart Calculations'!$D$23:$D$36</definedName>
    <definedName name="ExerciseLastEnd">'Chart Calculations'!$C$23</definedName>
    <definedName name="Subtitle">#REF!</definedName>
  </definedNames>
  <calcPr/>
</workbook>
</file>

<file path=xl/sharedStrings.xml><?xml version="1.0" encoding="utf-8"?>
<sst xmlns="http://schemas.openxmlformats.org/spreadsheetml/2006/main" count="36" uniqueCount="29">
  <si>
    <t>DATA</t>
  </si>
  <si>
    <t>HORÁRIO</t>
  </si>
  <si>
    <t>DESCRIÇÃO</t>
  </si>
  <si>
    <t>CALORIAS</t>
  </si>
  <si>
    <t>CARBOIDRATOS</t>
  </si>
  <si>
    <t>PROTEINAS</t>
  </si>
  <si>
    <t>GORDURAS</t>
  </si>
  <si>
    <t>OBSERVAÇÕES</t>
  </si>
  <si>
    <t>Café</t>
  </si>
  <si>
    <t>Café da manhã</t>
  </si>
  <si>
    <t>Merenda</t>
  </si>
  <si>
    <t>Café da manhã leve</t>
  </si>
  <si>
    <t>Almoço</t>
  </si>
  <si>
    <t>Sanduiche de perú</t>
  </si>
  <si>
    <t>Jantar</t>
  </si>
  <si>
    <t>Tater tot casserole</t>
  </si>
  <si>
    <t>DADOS DE GRÁFICOS DE ANÁLISE DIETA</t>
  </si>
  <si>
    <t>Linha Incial</t>
  </si>
  <si>
    <t>DATE</t>
  </si>
  <si>
    <t>DAY</t>
  </si>
  <si>
    <t>CALORIES</t>
  </si>
  <si>
    <t>Num</t>
  </si>
  <si>
    <t>Última dieta</t>
  </si>
  <si>
    <t>ANÁLISE DE EXERCÍCIO DE DADOS DE GRÁFICOS</t>
  </si>
  <si>
    <t>Linha Inicial</t>
  </si>
  <si>
    <t>DIA</t>
  </si>
  <si>
    <t>DURAÇÃO EM MINUTOS</t>
  </si>
  <si>
    <t>CALORIAS QUEIMADAS</t>
  </si>
  <si>
    <t>Último Exercício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</si>
</sst>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#,#00;;;"/>
  </numFmts>
  <fonts count="9">
    <font>
      <sz val="11.0"/>
      <color theme="1"/>
      <name val="Arial"/>
    </font>
    <font>
      <sz val="24.0"/>
      <color rgb="FF3F3F3F"/>
      <name val="Arial Black"/>
    </font>
    <font>
      <sz val="11.0"/>
      <color theme="0"/>
      <name val="Arial"/>
    </font>
    <font>
      <sz val="12.0"/>
      <color rgb="FF3F3F3F"/>
      <name val="Arial"/>
    </font>
    <font>
      <sz val="10.0"/>
      <color theme="0"/>
      <name val="Arial"/>
    </font>
    <font>
      <sz val="18.0"/>
      <color theme="1"/>
      <name val="Arial Black"/>
    </font>
    <font/>
    <font>
      <b/>
      <sz val="11.0"/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F424B"/>
        <bgColor rgb="FF0F424B"/>
      </patternFill>
    </fill>
  </fills>
  <borders count="5">
    <border/>
    <border>
      <bottom style="thin">
        <color rgb="FFA5A5A5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center"/>
    </xf>
    <xf borderId="2" fillId="2" fontId="4" numFmtId="14" xfId="0" applyAlignment="1" applyBorder="1" applyFill="1" applyFont="1" applyNumberFormat="1">
      <alignment vertical="center"/>
    </xf>
    <xf borderId="2" fillId="2" fontId="4" numFmtId="164" xfId="0" applyAlignment="1" applyBorder="1" applyFont="1" applyNumberFormat="1">
      <alignment vertical="center"/>
    </xf>
    <xf borderId="2" fillId="2" fontId="4" numFmtId="0" xfId="0" applyAlignment="1" applyBorder="1" applyFont="1">
      <alignment vertical="center"/>
    </xf>
    <xf borderId="2" fillId="2" fontId="4" numFmtId="1" xfId="0" applyAlignment="1" applyBorder="1" applyFont="1" applyNumberFormat="1">
      <alignment vertical="center"/>
    </xf>
    <xf borderId="0" fillId="0" fontId="0" numFmtId="14" xfId="0" applyAlignment="1" applyFont="1" applyNumberForma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0" fillId="0" fontId="0" numFmtId="1" xfId="0" applyAlignment="1" applyFont="1" applyNumberFormat="1">
      <alignment horizontal="left" vertical="center"/>
    </xf>
    <xf borderId="0" fillId="0" fontId="0" numFmtId="14" xfId="0" applyAlignment="1" applyFont="1" applyNumberForma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0" fillId="0" fontId="0" numFmtId="1" xfId="0" applyAlignment="1" applyFont="1" applyNumberFormat="1">
      <alignment horizontal="left" vertical="center"/>
    </xf>
    <xf borderId="0" fillId="0" fontId="0" numFmtId="0" xfId="0" applyAlignment="1" applyFont="1">
      <alignment vertical="center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3" fillId="0" fontId="8" numFmtId="14" xfId="0" applyAlignment="1" applyBorder="1" applyFont="1" applyNumberFormat="1">
      <alignment vertical="center"/>
    </xf>
    <xf borderId="3" fillId="0" fontId="8" numFmtId="0" xfId="0" applyAlignment="1" applyBorder="1" applyFont="1">
      <alignment vertical="center"/>
    </xf>
    <xf borderId="4" fillId="0" fontId="8" numFmtId="14" xfId="0" applyAlignment="1" applyBorder="1" applyFont="1" applyNumberFormat="1">
      <alignment vertical="center"/>
    </xf>
    <xf borderId="3" fillId="0" fontId="8" numFmtId="165" xfId="0" applyAlignment="1" applyBorder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F424B"/>
          <bgColor rgb="FF0F424B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DIETA-style">
      <tableStyleElement dxfId="1" type="headerRow"/>
      <tableStyleElement dxfId="2" type="firstRowStripe"/>
      <tableStyleElement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I12" displayName="Table_1" id="1">
  <tableColumns count="8">
    <tableColumn name="DATA" id="1"/>
    <tableColumn name="HORÁRIO" id="2"/>
    <tableColumn name="DESCRIÇÃO" id="3"/>
    <tableColumn name="CALORIAS" id="4"/>
    <tableColumn name="CARBOIDRATOS" id="5"/>
    <tableColumn name="PROTEINAS" id="6"/>
    <tableColumn name="GORDURAS" id="7"/>
    <tableColumn name="OBSERVAÇÕES" id="8"/>
  </tableColumns>
  <tableStyleInfo name="DIE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0CF47"/>
      </a:accent1>
      <a:accent2>
        <a:srgbClr val="1EAA91"/>
      </a:accent2>
      <a:accent3>
        <a:srgbClr val="1E8496"/>
      </a:accent3>
      <a:accent4>
        <a:srgbClr val="AD639E"/>
      </a:accent4>
      <a:accent5>
        <a:srgbClr val="CF5539"/>
      </a:accent5>
      <a:accent6>
        <a:srgbClr val="E9A339"/>
      </a:accent6>
      <a:hlink>
        <a:srgbClr val="1E8496"/>
      </a:hlink>
      <a:folHlink>
        <a:srgbClr val="1E849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5548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3" width="12.5"/>
    <col customWidth="1" min="4" max="4" width="17.25"/>
    <col customWidth="1" min="5" max="5" width="13.63"/>
    <col customWidth="1" min="6" max="6" width="17.63"/>
    <col customWidth="1" min="7" max="7" width="13.5"/>
    <col customWidth="1" min="8" max="8" width="13.38"/>
    <col customWidth="1" min="9" max="9" width="25.38"/>
    <col customWidth="1" min="10" max="26" width="8.63"/>
  </cols>
  <sheetData>
    <row r="1" ht="37.5" customHeight="1">
      <c r="B1" s="1"/>
      <c r="C1" s="1"/>
      <c r="D1" s="1"/>
      <c r="E1" s="1"/>
      <c r="F1" s="1"/>
      <c r="G1" s="2"/>
      <c r="H1" s="2"/>
      <c r="I1" s="1"/>
    </row>
    <row r="2" ht="35.25" customHeight="1">
      <c r="B2" s="3"/>
      <c r="C2" s="4"/>
      <c r="D2" s="4"/>
      <c r="E2" s="4"/>
      <c r="F2" s="4"/>
      <c r="G2" s="4"/>
      <c r="H2" s="4"/>
      <c r="I2" s="4"/>
    </row>
    <row r="3" ht="21.0" customHeight="1">
      <c r="B3" s="5" t="s">
        <v>0</v>
      </c>
      <c r="C3" s="6" t="s">
        <v>1</v>
      </c>
      <c r="D3" s="7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7</v>
      </c>
    </row>
    <row r="4" ht="32.25" customHeight="1">
      <c r="B4" s="9">
        <v>44075.0</v>
      </c>
      <c r="C4" s="10">
        <v>0.2916666666666667</v>
      </c>
      <c r="D4" s="11" t="s">
        <v>8</v>
      </c>
      <c r="E4" s="12">
        <v>1.0</v>
      </c>
      <c r="F4" s="12">
        <v>0.0</v>
      </c>
      <c r="G4" s="12">
        <v>0.0</v>
      </c>
      <c r="H4" s="12">
        <v>0.0</v>
      </c>
      <c r="I4" s="11" t="s">
        <v>9</v>
      </c>
    </row>
    <row r="5" ht="32.25" customHeight="1">
      <c r="B5" s="9">
        <v>44075.0</v>
      </c>
      <c r="C5" s="10">
        <v>0.3333333333333333</v>
      </c>
      <c r="D5" s="11" t="s">
        <v>10</v>
      </c>
      <c r="E5" s="12">
        <v>10.0</v>
      </c>
      <c r="F5" s="12">
        <v>10.0</v>
      </c>
      <c r="G5" s="12">
        <v>2.0</v>
      </c>
      <c r="H5" s="12">
        <v>10.0</v>
      </c>
      <c r="I5" s="11" t="s">
        <v>11</v>
      </c>
    </row>
    <row r="6" ht="32.25" customHeight="1">
      <c r="B6" s="9">
        <v>44076.0</v>
      </c>
      <c r="C6" s="10">
        <v>0.5</v>
      </c>
      <c r="D6" s="11" t="s">
        <v>12</v>
      </c>
      <c r="E6" s="12">
        <v>283.0</v>
      </c>
      <c r="F6" s="12">
        <v>46.0</v>
      </c>
      <c r="G6" s="12">
        <v>18.0</v>
      </c>
      <c r="H6" s="12">
        <v>3.5</v>
      </c>
      <c r="I6" s="11" t="s">
        <v>13</v>
      </c>
    </row>
    <row r="7" ht="32.25" customHeight="1">
      <c r="B7" s="9">
        <v>44076.0</v>
      </c>
      <c r="C7" s="10">
        <v>0.7916666666666666</v>
      </c>
      <c r="D7" s="11" t="s">
        <v>14</v>
      </c>
      <c r="E7" s="12">
        <v>500.0</v>
      </c>
      <c r="F7" s="12">
        <v>42.0</v>
      </c>
      <c r="G7" s="12">
        <v>35.0</v>
      </c>
      <c r="H7" s="12">
        <v>25.0</v>
      </c>
      <c r="I7" s="11" t="s">
        <v>15</v>
      </c>
    </row>
    <row r="8" ht="32.25" customHeight="1">
      <c r="B8" s="9">
        <v>44083.0</v>
      </c>
      <c r="C8" s="10">
        <v>0.2916666666666667</v>
      </c>
      <c r="D8" s="11" t="s">
        <v>8</v>
      </c>
      <c r="E8" s="12">
        <v>1.0</v>
      </c>
      <c r="F8" s="12">
        <v>0.0</v>
      </c>
      <c r="G8" s="12">
        <v>0.0</v>
      </c>
      <c r="H8" s="12">
        <v>0.0</v>
      </c>
      <c r="I8" s="11" t="s">
        <v>9</v>
      </c>
    </row>
    <row r="9" ht="32.25" customHeight="1">
      <c r="B9" s="9"/>
      <c r="C9" s="10"/>
      <c r="D9" s="11"/>
      <c r="E9" s="12"/>
      <c r="F9" s="12"/>
      <c r="G9" s="12"/>
      <c r="H9" s="12"/>
      <c r="I9" s="11"/>
    </row>
    <row r="10" ht="32.25" customHeight="1">
      <c r="B10" s="9"/>
      <c r="C10" s="10"/>
      <c r="D10" s="11"/>
      <c r="E10" s="12"/>
      <c r="F10" s="12"/>
      <c r="G10" s="12"/>
      <c r="H10" s="12"/>
      <c r="I10" s="11"/>
    </row>
    <row r="11" ht="32.25" customHeight="1">
      <c r="B11" s="9"/>
      <c r="C11" s="10"/>
      <c r="D11" s="11"/>
      <c r="E11" s="12"/>
      <c r="F11" s="12"/>
      <c r="G11" s="12"/>
      <c r="H11" s="12"/>
      <c r="I11" s="11"/>
    </row>
    <row r="12" ht="32.25" customHeight="1">
      <c r="B12" s="9"/>
      <c r="C12" s="10"/>
      <c r="D12" s="11"/>
      <c r="E12" s="12"/>
      <c r="F12" s="12"/>
      <c r="G12" s="12"/>
      <c r="H12" s="12"/>
      <c r="I12" s="11"/>
    </row>
    <row r="13" ht="32.25" customHeight="1">
      <c r="B13" s="13"/>
      <c r="C13" s="14"/>
      <c r="D13" s="15"/>
      <c r="E13" s="16"/>
      <c r="F13" s="16"/>
      <c r="G13" s="16"/>
      <c r="H13" s="16"/>
      <c r="I13" s="15"/>
    </row>
    <row r="14" ht="32.25" customHeight="1">
      <c r="B14" s="13"/>
      <c r="C14" s="14"/>
      <c r="D14" s="15"/>
      <c r="E14" s="16"/>
      <c r="F14" s="16"/>
      <c r="G14" s="16"/>
      <c r="H14" s="16"/>
      <c r="I14" s="15"/>
    </row>
    <row r="15" ht="32.25" customHeight="1">
      <c r="B15" s="13"/>
      <c r="C15" s="14"/>
      <c r="D15" s="15"/>
      <c r="E15" s="16"/>
      <c r="F15" s="16"/>
      <c r="G15" s="16"/>
      <c r="H15" s="16"/>
      <c r="I15" s="15"/>
    </row>
    <row r="16" ht="32.25" customHeight="1">
      <c r="B16" s="13"/>
      <c r="C16" s="14"/>
      <c r="D16" s="15"/>
      <c r="E16" s="16"/>
      <c r="F16" s="16"/>
      <c r="G16" s="16"/>
      <c r="H16" s="16"/>
      <c r="I16" s="15"/>
    </row>
    <row r="17" ht="32.25" customHeight="1">
      <c r="B17" s="13"/>
      <c r="C17" s="14"/>
      <c r="D17" s="17"/>
      <c r="E17" s="16"/>
      <c r="F17" s="16"/>
      <c r="G17" s="16"/>
      <c r="H17" s="16"/>
      <c r="I17" s="17"/>
    </row>
    <row r="18" ht="32.25" customHeight="1">
      <c r="B18" s="13"/>
      <c r="C18" s="14"/>
      <c r="D18" s="17"/>
      <c r="E18" s="16"/>
      <c r="F18" s="16"/>
      <c r="G18" s="16"/>
      <c r="H18" s="16"/>
      <c r="I18" s="17"/>
    </row>
    <row r="19" ht="32.25" customHeight="1">
      <c r="B19" s="13"/>
      <c r="C19" s="14"/>
      <c r="D19" s="15"/>
      <c r="E19" s="16"/>
      <c r="F19" s="16"/>
      <c r="G19" s="16"/>
      <c r="H19" s="16"/>
      <c r="I19" s="15"/>
    </row>
    <row r="20" ht="32.25" customHeight="1">
      <c r="B20" s="13"/>
      <c r="C20" s="14"/>
      <c r="D20" s="15"/>
      <c r="E20" s="16"/>
      <c r="F20" s="16"/>
      <c r="G20" s="16"/>
      <c r="H20" s="16"/>
      <c r="I20" s="15"/>
    </row>
    <row r="21" ht="32.25" customHeight="1"/>
    <row r="22" ht="32.25" customHeight="1"/>
    <row r="23" ht="32.25" customHeight="1"/>
    <row r="24" ht="32.25" customHeight="1"/>
    <row r="25" ht="32.25" customHeight="1"/>
    <row r="26" ht="32.25" customHeight="1"/>
    <row r="27" ht="32.25" customHeight="1"/>
    <row r="28" ht="32.25" customHeight="1"/>
    <row r="29" ht="32.25" customHeight="1"/>
    <row r="30" ht="32.25" customHeight="1"/>
    <row r="31" ht="32.25" customHeight="1"/>
    <row r="32" ht="32.25" customHeight="1"/>
    <row r="33" ht="32.25" customHeight="1"/>
    <row r="34" ht="32.25" customHeight="1"/>
    <row r="35" ht="32.25" customHeight="1"/>
    <row r="36" ht="32.25" customHeight="1"/>
    <row r="37" ht="32.25" customHeight="1"/>
    <row r="38" ht="32.25" customHeight="1"/>
    <row r="39" ht="32.25" customHeight="1"/>
    <row r="40" ht="32.25" customHeight="1"/>
    <row r="41" ht="32.25" customHeight="1"/>
    <row r="42" ht="32.25" customHeight="1"/>
    <row r="43" ht="32.25" customHeight="1"/>
    <row r="44" ht="32.25" customHeight="1"/>
    <row r="45" ht="32.25" customHeight="1"/>
    <row r="46" ht="32.25" customHeight="1"/>
    <row r="47" ht="32.25" customHeight="1"/>
    <row r="48" ht="32.25" customHeight="1"/>
    <row r="49" ht="32.25" customHeight="1"/>
    <row r="50" ht="32.25" customHeight="1"/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  <row r="993" ht="32.25" customHeight="1"/>
    <row r="994" ht="32.25" customHeight="1"/>
    <row r="995" ht="32.25" customHeight="1"/>
    <row r="996" ht="32.25" customHeight="1"/>
    <row r="997" ht="32.25" customHeight="1"/>
    <row r="998" ht="32.25" customHeight="1"/>
    <row r="999" ht="32.25" customHeight="1"/>
    <row r="1000" ht="32.25" customHeight="1"/>
  </sheetData>
  <printOptions horizontalCentered="1"/>
  <pageMargins bottom="0.4" footer="0.0" header="0.0" left="0.4" right="0.4" top="0.4"/>
  <pageSetup fitToHeight="0" orientation="portrait"/>
  <headerFooter>
    <oddFooter/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21.5"/>
    <col customWidth="1" min="3" max="3" width="2.88"/>
    <col customWidth="1" min="4" max="4" width="8.63"/>
    <col customWidth="1" min="5" max="5" width="6.0"/>
    <col customWidth="1" min="6" max="6" width="24.88"/>
    <col customWidth="1" min="7" max="7" width="26.13"/>
    <col customWidth="1" min="8" max="8" width="18.13"/>
    <col customWidth="1" min="9" max="9" width="10.38"/>
    <col customWidth="1" min="10" max="10" width="4.88"/>
    <col customWidth="1" min="11" max="12" width="9.0"/>
    <col customWidth="1" min="13" max="26" width="8.63"/>
  </cols>
  <sheetData>
    <row r="1" ht="14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7"/>
      <c r="B2" s="18" t="s">
        <v>16</v>
      </c>
      <c r="C2" s="19"/>
      <c r="D2" s="19"/>
      <c r="E2" s="19"/>
      <c r="F2" s="19"/>
      <c r="G2" s="19"/>
      <c r="H2" s="19"/>
      <c r="I2" s="19"/>
      <c r="J2" s="19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7"/>
      <c r="B4" s="20" t="s">
        <v>17</v>
      </c>
      <c r="C4" s="20" t="str">
        <f>ROW(Diet[[#Headers],[DATA]])+1</f>
        <v>#ERROR!</v>
      </c>
      <c r="D4" s="21" t="s">
        <v>18</v>
      </c>
      <c r="E4" s="21" t="s">
        <v>19</v>
      </c>
      <c r="F4" s="21" t="s">
        <v>6</v>
      </c>
      <c r="G4" s="21" t="s">
        <v>5</v>
      </c>
      <c r="H4" s="21" t="s">
        <v>4</v>
      </c>
      <c r="I4" s="21" t="s">
        <v>20</v>
      </c>
      <c r="J4" s="21" t="s">
        <v>21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7"/>
      <c r="B5" s="20" t="s">
        <v>22</v>
      </c>
      <c r="C5" s="20" t="str">
        <f>MATCH(9.99E+307,Diet[DATA])+DietRowStart-1</f>
        <v>#ERROR!</v>
      </c>
      <c r="D5" s="22" t="str">
        <f>IFERROR(IF(INDEX(Diet[],DietLastEnd-DietRowStart-J5,1)&lt;&gt;"",INDEX(Diet[],DietLastEnd-DietRowStart-J5,1),""),"")</f>
        <v>#ERROR!</v>
      </c>
      <c r="E5" s="23" t="str">
        <f t="shared" ref="E5:E18" si="1">UPPER(TEXT(D5,"DDD"))</f>
        <v>#ERROR!</v>
      </c>
      <c r="F5" s="23" t="str">
        <f>IFERROR((IF(INDEX(Diet[],DietLastEnd-DietRowStart-J5,1)&lt;&gt;"",INDEX(Diet[],DietLastEnd-DietRowStart-J5,7),NA())),NA())</f>
        <v>#ERROR!</v>
      </c>
      <c r="G5" s="23" t="str">
        <f>IFERROR((IF(INDEX(Diet[],DietLastEnd-DietRowStart-J5,1)&lt;&gt;"",INDEX(Diet[],DietLastEnd-DietRowStart-J5,6),NA())),NA())</f>
        <v>#ERROR!</v>
      </c>
      <c r="H5" s="23" t="str">
        <f>IFERROR((IF(INDEX(Diet[],DietLastEnd-DietRowStart-J5,1)&lt;&gt;"",INDEX(Diet[],DietLastEnd-DietRowStart-J5,5),NA())),NA())</f>
        <v>#ERROR!</v>
      </c>
      <c r="I5" s="23" t="str">
        <f>IFERROR((IF(INDEX(Diet[],DietLastEnd-DietRowStart-J5,1)&lt;&gt;"",INDEX(Diet[],DietLastEnd-DietRowStart-J5,4),NA())),NA())</f>
        <v>#ERROR!</v>
      </c>
      <c r="J5" s="23">
        <v>12.0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7"/>
      <c r="B6" s="17"/>
      <c r="C6" s="17"/>
      <c r="D6" s="22" t="str">
        <f>IFERROR(IF(INDEX(Diet[],DietLastEnd-DietRowStart-J6,1)&lt;&gt;"",INDEX(Diet[],DietLastEnd-DietRowStart-J6,1),""),"")</f>
        <v>#ERROR!</v>
      </c>
      <c r="E6" s="23" t="str">
        <f t="shared" si="1"/>
        <v>#ERROR!</v>
      </c>
      <c r="F6" s="23" t="str">
        <f>IFERROR((IF(INDEX(Diet[],DietLastEnd-DietRowStart-J6,1)&lt;&gt;"",INDEX(Diet[],DietLastEnd-DietRowStart-J6,7),NA())),NA())</f>
        <v>#ERROR!</v>
      </c>
      <c r="G6" s="23" t="str">
        <f>IFERROR((IF(INDEX(Diet[],DietLastEnd-DietRowStart-J6,1)&lt;&gt;"",INDEX(Diet[],DietLastEnd-DietRowStart-J6,6),NA())),NA())</f>
        <v>#ERROR!</v>
      </c>
      <c r="H6" s="23" t="str">
        <f>IFERROR((IF(INDEX(Diet[],DietLastEnd-DietRowStart-J6,1)&lt;&gt;"",INDEX(Diet[],DietLastEnd-DietRowStart-J6,5),NA())),NA())</f>
        <v>#ERROR!</v>
      </c>
      <c r="I6" s="23" t="str">
        <f>IFERROR((IF(INDEX(Diet[],DietLastEnd-DietRowStart-J6,1)&lt;&gt;"",INDEX(Diet[],DietLastEnd-DietRowStart-J6,4),NA())),NA())</f>
        <v>#ERROR!</v>
      </c>
      <c r="J6" s="23">
        <v>11.0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7"/>
      <c r="B7" s="17"/>
      <c r="C7" s="17"/>
      <c r="D7" s="22" t="str">
        <f>IFERROR(IF(INDEX(Diet[],DietLastEnd-DietRowStart-J7,1)&lt;&gt;"",INDEX(Diet[],DietLastEnd-DietRowStart-J7,1),""),"")</f>
        <v>#ERROR!</v>
      </c>
      <c r="E7" s="23" t="str">
        <f t="shared" si="1"/>
        <v>#ERROR!</v>
      </c>
      <c r="F7" s="23" t="str">
        <f>IFERROR((IF(INDEX(Diet[],DietLastEnd-DietRowStart-J7,1)&lt;&gt;"",INDEX(Diet[],DietLastEnd-DietRowStart-J7,7),NA())),NA())</f>
        <v>#ERROR!</v>
      </c>
      <c r="G7" s="23" t="str">
        <f>IFERROR((IF(INDEX(Diet[],DietLastEnd-DietRowStart-J7,1)&lt;&gt;"",INDEX(Diet[],DietLastEnd-DietRowStart-J7,6),NA())),NA())</f>
        <v>#ERROR!</v>
      </c>
      <c r="H7" s="23" t="str">
        <f>IFERROR((IF(INDEX(Diet[],DietLastEnd-DietRowStart-J7,1)&lt;&gt;"",INDEX(Diet[],DietLastEnd-DietRowStart-J7,5),NA())),NA())</f>
        <v>#ERROR!</v>
      </c>
      <c r="I7" s="23" t="str">
        <f>IFERROR((IF(INDEX(Diet[],DietLastEnd-DietRowStart-J7,1)&lt;&gt;"",INDEX(Diet[],DietLastEnd-DietRowStart-J7,4),NA())),NA())</f>
        <v>#ERROR!</v>
      </c>
      <c r="J7" s="23">
        <v>10.0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7"/>
      <c r="B8" s="17"/>
      <c r="C8" s="17"/>
      <c r="D8" s="22" t="str">
        <f>IFERROR(IF(INDEX(Diet[],DietLastEnd-DietRowStart-J8,1)&lt;&gt;"",INDEX(Diet[],DietLastEnd-DietRowStart-J8,1),""),"")</f>
        <v>#ERROR!</v>
      </c>
      <c r="E8" s="23" t="str">
        <f t="shared" si="1"/>
        <v>#ERROR!</v>
      </c>
      <c r="F8" s="23" t="str">
        <f>IFERROR((IF(INDEX(Diet[],DietLastEnd-DietRowStart-J8,1)&lt;&gt;"",INDEX(Diet[],DietLastEnd-DietRowStart-J8,7),NA())),NA())</f>
        <v>#ERROR!</v>
      </c>
      <c r="G8" s="23" t="str">
        <f>IFERROR((IF(INDEX(Diet[],DietLastEnd-DietRowStart-J8,1)&lt;&gt;"",INDEX(Diet[],DietLastEnd-DietRowStart-J8,6),NA())),NA())</f>
        <v>#ERROR!</v>
      </c>
      <c r="H8" s="23" t="str">
        <f>IFERROR((IF(INDEX(Diet[],DietLastEnd-DietRowStart-J8,1)&lt;&gt;"",INDEX(Diet[],DietLastEnd-DietRowStart-J8,5),NA())),NA())</f>
        <v>#ERROR!</v>
      </c>
      <c r="I8" s="23" t="str">
        <f>IFERROR((IF(INDEX(Diet[],DietLastEnd-DietRowStart-J8,1)&lt;&gt;"",INDEX(Diet[],DietLastEnd-DietRowStart-J8,4),NA())),NA())</f>
        <v>#ERROR!</v>
      </c>
      <c r="J8" s="23">
        <v>9.0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7"/>
      <c r="B9" s="17"/>
      <c r="C9" s="17"/>
      <c r="D9" s="22" t="str">
        <f>IFERROR(IF(INDEX(Diet[],DietLastEnd-DietRowStart-J9,1)&lt;&gt;"",INDEX(Diet[],DietLastEnd-DietRowStart-J9,1),""),"")</f>
        <v>#ERROR!</v>
      </c>
      <c r="E9" s="23" t="str">
        <f t="shared" si="1"/>
        <v>#ERROR!</v>
      </c>
      <c r="F9" s="23" t="str">
        <f>IFERROR((IF(INDEX(Diet[],DietLastEnd-DietRowStart-J9,1)&lt;&gt;"",INDEX(Diet[],DietLastEnd-DietRowStart-J9,7),NA())),NA())</f>
        <v>#ERROR!</v>
      </c>
      <c r="G9" s="23" t="str">
        <f>IFERROR((IF(INDEX(Diet[],DietLastEnd-DietRowStart-J9,1)&lt;&gt;"",INDEX(Diet[],DietLastEnd-DietRowStart-J9,6),NA())),NA())</f>
        <v>#ERROR!</v>
      </c>
      <c r="H9" s="23" t="str">
        <f>IFERROR((IF(INDEX(Diet[],DietLastEnd-DietRowStart-J9,1)&lt;&gt;"",INDEX(Diet[],DietLastEnd-DietRowStart-J9,5),NA())),NA())</f>
        <v>#ERROR!</v>
      </c>
      <c r="I9" s="23" t="str">
        <f>IFERROR((IF(INDEX(Diet[],DietLastEnd-DietRowStart-J9,1)&lt;&gt;"",INDEX(Diet[],DietLastEnd-DietRowStart-J9,4),NA())),NA())</f>
        <v>#ERROR!</v>
      </c>
      <c r="J9" s="23">
        <v>8.0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7"/>
      <c r="B10" s="17"/>
      <c r="C10" s="17"/>
      <c r="D10" s="22" t="str">
        <f>IFERROR(IF(INDEX(Diet[],DietLastEnd-DietRowStart-J10,1)&lt;&gt;"",INDEX(Diet[],DietLastEnd-DietRowStart-J10,1),""),"")</f>
        <v>#ERROR!</v>
      </c>
      <c r="E10" s="23" t="str">
        <f t="shared" si="1"/>
        <v>#ERROR!</v>
      </c>
      <c r="F10" s="23" t="str">
        <f>IFERROR((IF(INDEX(Diet[],DietLastEnd-DietRowStart-J10,1)&lt;&gt;"",INDEX(Diet[],DietLastEnd-DietRowStart-J10,7),NA())),NA())</f>
        <v>#ERROR!</v>
      </c>
      <c r="G10" s="23" t="str">
        <f>IFERROR((IF(INDEX(Diet[],DietLastEnd-DietRowStart-J10,1)&lt;&gt;"",INDEX(Diet[],DietLastEnd-DietRowStart-J10,6),NA())),NA())</f>
        <v>#ERROR!</v>
      </c>
      <c r="H10" s="23" t="str">
        <f>IFERROR((IF(INDEX(Diet[],DietLastEnd-DietRowStart-J10,1)&lt;&gt;"",INDEX(Diet[],DietLastEnd-DietRowStart-J10,5),NA())),NA())</f>
        <v>#ERROR!</v>
      </c>
      <c r="I10" s="23" t="str">
        <f>IFERROR((IF(INDEX(Diet[],DietLastEnd-DietRowStart-J10,1)&lt;&gt;"",INDEX(Diet[],DietLastEnd-DietRowStart-J10,4),NA())),NA())</f>
        <v>#ERROR!</v>
      </c>
      <c r="J10" s="23">
        <v>7.0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7"/>
      <c r="B11" s="17"/>
      <c r="C11" s="17"/>
      <c r="D11" s="22" t="str">
        <f>IFERROR(IF(INDEX(Diet[],DietLastEnd-DietRowStart-J11,1)&lt;&gt;"",INDEX(Diet[],DietLastEnd-DietRowStart-J11,1),""),"")</f>
        <v>#ERROR!</v>
      </c>
      <c r="E11" s="23" t="str">
        <f t="shared" si="1"/>
        <v>#ERROR!</v>
      </c>
      <c r="F11" s="23" t="str">
        <f>IFERROR((IF(INDEX(Diet[],DietLastEnd-DietRowStart-J11,1)&lt;&gt;"",INDEX(Diet[],DietLastEnd-DietRowStart-J11,7),NA())),NA())</f>
        <v>#ERROR!</v>
      </c>
      <c r="G11" s="23" t="str">
        <f>IFERROR((IF(INDEX(Diet[],DietLastEnd-DietRowStart-J11,1)&lt;&gt;"",INDEX(Diet[],DietLastEnd-DietRowStart-J11,6),NA())),NA())</f>
        <v>#ERROR!</v>
      </c>
      <c r="H11" s="23" t="str">
        <f>IFERROR((IF(INDEX(Diet[],DietLastEnd-DietRowStart-J11,1)&lt;&gt;"",INDEX(Diet[],DietLastEnd-DietRowStart-J11,5),NA())),NA())</f>
        <v>#ERROR!</v>
      </c>
      <c r="I11" s="23" t="str">
        <f>IFERROR((IF(INDEX(Diet[],DietLastEnd-DietRowStart-J11,1)&lt;&gt;"",INDEX(Diet[],DietLastEnd-DietRowStart-J11,4),NA())),NA())</f>
        <v>#ERROR!</v>
      </c>
      <c r="J11" s="23">
        <v>6.0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7"/>
      <c r="B12" s="17"/>
      <c r="C12" s="17"/>
      <c r="D12" s="22" t="str">
        <f>IFERROR(IF(INDEX(Diet[],DietLastEnd-DietRowStart-J12,1)&lt;&gt;"",INDEX(Diet[],DietLastEnd-DietRowStart-J12,1),""),"")</f>
        <v>#ERROR!</v>
      </c>
      <c r="E12" s="23" t="str">
        <f t="shared" si="1"/>
        <v>#ERROR!</v>
      </c>
      <c r="F12" s="23" t="str">
        <f>IFERROR((IF(INDEX(Diet[],DietLastEnd-DietRowStart-J12,1)&lt;&gt;"",INDEX(Diet[],DietLastEnd-DietRowStart-J12,7),NA())),NA())</f>
        <v>#ERROR!</v>
      </c>
      <c r="G12" s="23" t="str">
        <f>IFERROR((IF(INDEX(Diet[],DietLastEnd-DietRowStart-J12,1)&lt;&gt;"",INDEX(Diet[],DietLastEnd-DietRowStart-J12,6),NA())),NA())</f>
        <v>#ERROR!</v>
      </c>
      <c r="H12" s="23" t="str">
        <f>IFERROR((IF(INDEX(Diet[],DietLastEnd-DietRowStart-J12,1)&lt;&gt;"",INDEX(Diet[],DietLastEnd-DietRowStart-J12,5),NA())),NA())</f>
        <v>#ERROR!</v>
      </c>
      <c r="I12" s="23" t="str">
        <f>IFERROR((IF(INDEX(Diet[],DietLastEnd-DietRowStart-J12,1)&lt;&gt;"",INDEX(Diet[],DietLastEnd-DietRowStart-J12,4),NA())),NA())</f>
        <v>#ERROR!</v>
      </c>
      <c r="J12" s="23">
        <v>5.0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7"/>
      <c r="B13" s="17"/>
      <c r="C13" s="17"/>
      <c r="D13" s="22" t="str">
        <f>IFERROR(IF(INDEX(Diet[],DietLastEnd-DietRowStart-J13,1)&lt;&gt;"",INDEX(Diet[],DietLastEnd-DietRowStart-J13,1),""),"")</f>
        <v>#ERROR!</v>
      </c>
      <c r="E13" s="23" t="str">
        <f t="shared" si="1"/>
        <v>#ERROR!</v>
      </c>
      <c r="F13" s="23" t="str">
        <f>IFERROR((IF(INDEX(Diet[],DietLastEnd-DietRowStart-J13,1)&lt;&gt;"",INDEX(Diet[],DietLastEnd-DietRowStart-J13,7),NA())),NA())</f>
        <v>#ERROR!</v>
      </c>
      <c r="G13" s="23" t="str">
        <f>IFERROR((IF(INDEX(Diet[],DietLastEnd-DietRowStart-J13,1)&lt;&gt;"",INDEX(Diet[],DietLastEnd-DietRowStart-J13,6),NA())),NA())</f>
        <v>#ERROR!</v>
      </c>
      <c r="H13" s="23" t="str">
        <f>IFERROR((IF(INDEX(Diet[],DietLastEnd-DietRowStart-J13,1)&lt;&gt;"",INDEX(Diet[],DietLastEnd-DietRowStart-J13,5),NA())),NA())</f>
        <v>#ERROR!</v>
      </c>
      <c r="I13" s="23" t="str">
        <f>IFERROR((IF(INDEX(Diet[],DietLastEnd-DietRowStart-J13,1)&lt;&gt;"",INDEX(Diet[],DietLastEnd-DietRowStart-J13,4),NA())),NA())</f>
        <v>#ERROR!</v>
      </c>
      <c r="J13" s="23">
        <v>4.0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7"/>
      <c r="B14" s="17"/>
      <c r="C14" s="17"/>
      <c r="D14" s="22" t="str">
        <f>IFERROR(IF(INDEX(Diet[],DietLastEnd-DietRowStart-J14,1)&lt;&gt;"",INDEX(Diet[],DietLastEnd-DietRowStart-J14,1),""),"")</f>
        <v>#ERROR!</v>
      </c>
      <c r="E14" s="23" t="str">
        <f t="shared" si="1"/>
        <v>#ERROR!</v>
      </c>
      <c r="F14" s="23" t="str">
        <f>IFERROR((IF(INDEX(Diet[],DietLastEnd-DietRowStart-J14,1)&lt;&gt;"",INDEX(Diet[],DietLastEnd-DietRowStart-J14,7),NA())),NA())</f>
        <v>#ERROR!</v>
      </c>
      <c r="G14" s="23" t="str">
        <f>IFERROR((IF(INDEX(Diet[],DietLastEnd-DietRowStart-J14,1)&lt;&gt;"",INDEX(Diet[],DietLastEnd-DietRowStart-J14,6),NA())),NA())</f>
        <v>#ERROR!</v>
      </c>
      <c r="H14" s="23" t="str">
        <f>IFERROR((IF(INDEX(Diet[],DietLastEnd-DietRowStart-J14,1)&lt;&gt;"",INDEX(Diet[],DietLastEnd-DietRowStart-J14,5),NA())),NA())</f>
        <v>#ERROR!</v>
      </c>
      <c r="I14" s="23" t="str">
        <f>IFERROR((IF(INDEX(Diet[],DietLastEnd-DietRowStart-J14,1)&lt;&gt;"",INDEX(Diet[],DietLastEnd-DietRowStart-J14,4),NA())),NA())</f>
        <v>#ERROR!</v>
      </c>
      <c r="J14" s="23">
        <v>3.0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17"/>
      <c r="B15" s="17"/>
      <c r="C15" s="17"/>
      <c r="D15" s="22" t="str">
        <f>IFERROR(IF(INDEX(Diet[],DietLastEnd-DietRowStart-J15,1)&lt;&gt;"",INDEX(Diet[],DietLastEnd-DietRowStart-J15,1),""),"")</f>
        <v>#ERROR!</v>
      </c>
      <c r="E15" s="23" t="str">
        <f t="shared" si="1"/>
        <v>#ERROR!</v>
      </c>
      <c r="F15" s="23" t="str">
        <f>IFERROR((IF(INDEX(Diet[],DietLastEnd-DietRowStart-J15,1)&lt;&gt;"",INDEX(Diet[],DietLastEnd-DietRowStart-J15,7),NA())),NA())</f>
        <v>#ERROR!</v>
      </c>
      <c r="G15" s="23" t="str">
        <f>IFERROR((IF(INDEX(Diet[],DietLastEnd-DietRowStart-J15,1)&lt;&gt;"",INDEX(Diet[],DietLastEnd-DietRowStart-J15,6),NA())),NA())</f>
        <v>#ERROR!</v>
      </c>
      <c r="H15" s="23" t="str">
        <f>IFERROR((IF(INDEX(Diet[],DietLastEnd-DietRowStart-J15,1)&lt;&gt;"",INDEX(Diet[],DietLastEnd-DietRowStart-J15,5),NA())),NA())</f>
        <v>#ERROR!</v>
      </c>
      <c r="I15" s="23" t="str">
        <f>IFERROR((IF(INDEX(Diet[],DietLastEnd-DietRowStart-J15,1)&lt;&gt;"",INDEX(Diet[],DietLastEnd-DietRowStart-J15,4),NA())),NA())</f>
        <v>#ERROR!</v>
      </c>
      <c r="J15" s="23">
        <v>2.0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7"/>
      <c r="B16" s="17"/>
      <c r="C16" s="17"/>
      <c r="D16" s="22" t="str">
        <f>IFERROR(IF(INDEX(Diet[],DietLastEnd-DietRowStart-J16,1)&lt;&gt;"",INDEX(Diet[],DietLastEnd-DietRowStart-J16,1),""),"")</f>
        <v>#ERROR!</v>
      </c>
      <c r="E16" s="23" t="str">
        <f t="shared" si="1"/>
        <v>#ERROR!</v>
      </c>
      <c r="F16" s="23" t="str">
        <f>IFERROR((IF(INDEX(Diet[],DietLastEnd-DietRowStart-J16,1)&lt;&gt;"",INDEX(Diet[],DietLastEnd-DietRowStart-J16,7),NA())),NA())</f>
        <v>#ERROR!</v>
      </c>
      <c r="G16" s="23" t="str">
        <f>IFERROR((IF(INDEX(Diet[],DietLastEnd-DietRowStart-J16,1)&lt;&gt;"",INDEX(Diet[],DietLastEnd-DietRowStart-J16,6),NA())),NA())</f>
        <v>#ERROR!</v>
      </c>
      <c r="H16" s="23" t="str">
        <f>IFERROR((IF(INDEX(Diet[],DietLastEnd-DietRowStart-J16,1)&lt;&gt;"",INDEX(Diet[],DietLastEnd-DietRowStart-J16,5),NA())),NA())</f>
        <v>#ERROR!</v>
      </c>
      <c r="I16" s="23" t="str">
        <f>IFERROR((IF(INDEX(Diet[],DietLastEnd-DietRowStart-J16,1)&lt;&gt;"",INDEX(Diet[],DietLastEnd-DietRowStart-J16,4),NA())),NA())</f>
        <v>#ERROR!</v>
      </c>
      <c r="J16" s="23">
        <v>1.0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22" t="str">
        <f>IFERROR(IF(INDEX(Diet[],DietLastEnd-DietRowStart-J17,1)&lt;&gt;"",INDEX(Diet[],DietLastEnd-DietRowStart-J17,1),""),"")</f>
        <v>#ERROR!</v>
      </c>
      <c r="E17" s="23" t="str">
        <f t="shared" si="1"/>
        <v>#ERROR!</v>
      </c>
      <c r="F17" s="23" t="str">
        <f>IFERROR((IF(INDEX(Diet[],DietLastEnd-DietRowStart-J17,1)&lt;&gt;"",INDEX(Diet[],DietLastEnd-DietRowStart-J17,7),NA())),NA())</f>
        <v>#ERROR!</v>
      </c>
      <c r="G17" s="23" t="str">
        <f>IFERROR((IF(INDEX(Diet[],DietLastEnd-DietRowStart-J17,1)&lt;&gt;"",INDEX(Diet[],DietLastEnd-DietRowStart-J17,6),NA())),NA())</f>
        <v>#ERROR!</v>
      </c>
      <c r="H17" s="23" t="str">
        <f>IFERROR((IF(INDEX(Diet[],DietLastEnd-DietRowStart-J17,1)&lt;&gt;"",INDEX(Diet[],DietLastEnd-DietRowStart-J17,5),NA())),NA())</f>
        <v>#ERROR!</v>
      </c>
      <c r="I17" s="23" t="str">
        <f>IFERROR((IF(INDEX(Diet[],DietLastEnd-DietRowStart-J17,1)&lt;&gt;"",INDEX(Diet[],DietLastEnd-DietRowStart-J17,4),NA())),NA())</f>
        <v>#ERROR!</v>
      </c>
      <c r="J17" s="23">
        <v>0.0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22" t="str">
        <f>IFERROR(IF(INDEX(Diet[],DietLastEnd-DietRowStart-J18,1)&lt;&gt;"",INDEX(Diet[],DietLastEnd-DietRowStart-J18,1)),"")</f>
        <v>#ERROR!</v>
      </c>
      <c r="E18" s="23" t="str">
        <f t="shared" si="1"/>
        <v>#ERROR!</v>
      </c>
      <c r="F18" s="23" t="str">
        <f>IFERROR((IF(INDEX(Diet[],DietLastEnd-DietRowStart-J18,1)&lt;&gt;"",INDEX(Diet[],DietLastEnd-DietRowStart-J18,7),NA())),NA())</f>
        <v>#ERROR!</v>
      </c>
      <c r="G18" s="23" t="str">
        <f>IFERROR((IF(INDEX(Diet[],DietLastEnd-DietRowStart-J18,1)&lt;&gt;"",INDEX(Diet[],DietLastEnd-DietRowStart-J18,6),NA())),NA())</f>
        <v>#ERROR!</v>
      </c>
      <c r="H18" s="23" t="str">
        <f>IFERROR((IF(INDEX(Diet[],DietLastEnd-DietRowStart-J18,1)&lt;&gt;"",INDEX(Diet[],DietLastEnd-DietRowStart-J18,5),NA())),NA())</f>
        <v>#ERROR!</v>
      </c>
      <c r="I18" s="23" t="str">
        <f>IFERROR((IF(INDEX(Diet[],DietLastEnd-DietRowStart-J18,1)&lt;&gt;"",INDEX(Diet[],DietLastEnd-DietRowStart-J18,4),NA())),NA())</f>
        <v>#ERROR!</v>
      </c>
      <c r="J18" s="23">
        <v>-1.0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8" t="s">
        <v>23</v>
      </c>
      <c r="C20" s="19"/>
      <c r="D20" s="19"/>
      <c r="E20" s="19"/>
      <c r="F20" s="19"/>
      <c r="G20" s="19"/>
      <c r="H20" s="19"/>
      <c r="I20" s="19"/>
      <c r="J20" s="19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7"/>
      <c r="B22" s="20" t="s">
        <v>24</v>
      </c>
      <c r="C22" s="20" t="str">
        <f>ROW(Exercise[[#Headers],[DATA]])+1</f>
        <v>#ERROR!</v>
      </c>
      <c r="D22" s="21" t="s">
        <v>0</v>
      </c>
      <c r="E22" s="21" t="s">
        <v>25</v>
      </c>
      <c r="F22" s="21" t="s">
        <v>26</v>
      </c>
      <c r="G22" s="21" t="s">
        <v>27</v>
      </c>
      <c r="H22" s="21" t="s">
        <v>21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7"/>
      <c r="B23" s="20" t="s">
        <v>28</v>
      </c>
      <c r="C23" s="20" t="str">
        <f>MATCH(9.99E+307,Exercise[DATA])+ExerciseRowStart-1</f>
        <v>#ERROR!</v>
      </c>
      <c r="D23" s="24" t="str">
        <f>IFERROR(IF(INDEX(Exercise[],ExerciseLastEnd-ExerciseRowStart-H23,1)&lt;&gt;"",INDEX(Exercise[],ExerciseLastEnd-ExerciseRowStart-H23,1)),"")</f>
        <v>#ERROR!</v>
      </c>
      <c r="E23" s="23" t="str">
        <f t="shared" ref="E23:E36" si="2">UPPER(TEXT(D23,"DDD"))</f>
        <v>#ERROR!</v>
      </c>
      <c r="F23" s="25" t="str">
        <f>IFERROR((IF(INDEX(Exercise[],ExerciseLastEnd-ExerciseRowStart-H23,1)&lt;&gt;"",INDEX(Exercise[],ExerciseLastEnd-ExerciseRowStart-H23,2),0)),0)</f>
        <v>#ERROR!</v>
      </c>
      <c r="G23" s="25" t="str">
        <f>IFERROR((IF(INDEX(Exercise[],ExerciseLastEnd-ExerciseRowStart-H23,2)&lt;&gt;"",INDEX(Exercise[],ExerciseLastEnd-ExerciseRowStart-H23,3),0)),0)</f>
        <v>#ERROR!</v>
      </c>
      <c r="H23" s="23">
        <v>-1.0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17"/>
      <c r="B24" s="17"/>
      <c r="C24" s="17"/>
      <c r="D24" s="24" t="str">
        <f>IFERROR(IF(INDEX(Exercise[],ExerciseLastEnd-ExerciseRowStart-H24,1)&lt;&gt;"",INDEX(Exercise[],ExerciseLastEnd-ExerciseRowStart-H24,1)),"")</f>
        <v>#ERROR!</v>
      </c>
      <c r="E24" s="23" t="str">
        <f t="shared" si="2"/>
        <v>#ERROR!</v>
      </c>
      <c r="F24" s="25" t="str">
        <f>IFERROR((IF(INDEX(Exercise[],ExerciseLastEnd-ExerciseRowStart-H24,1)&lt;&gt;"",INDEX(Exercise[],ExerciseLastEnd-ExerciseRowStart-H24,2),0)),0)</f>
        <v>#ERROR!</v>
      </c>
      <c r="G24" s="25" t="str">
        <f>IFERROR((IF(INDEX(Exercise[],ExerciseLastEnd-ExerciseRowStart-H24,2)&lt;&gt;"",INDEX(Exercise[],ExerciseLastEnd-ExerciseRowStart-H24,3),0)),0)</f>
        <v>#ERROR!</v>
      </c>
      <c r="H24" s="23">
        <v>0.0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17"/>
      <c r="B25" s="17"/>
      <c r="C25" s="17"/>
      <c r="D25" s="24" t="str">
        <f>IFERROR(IF(INDEX(Exercise[],ExerciseLastEnd-ExerciseRowStart-H25,1)&lt;&gt;"",INDEX(Exercise[],ExerciseLastEnd-ExerciseRowStart-H25,1)),"")</f>
        <v>#ERROR!</v>
      </c>
      <c r="E25" s="23" t="str">
        <f t="shared" si="2"/>
        <v>#ERROR!</v>
      </c>
      <c r="F25" s="25" t="str">
        <f>IFERROR((IF(INDEX(Exercise[],ExerciseLastEnd-ExerciseRowStart-H25,1)&lt;&gt;"",INDEX(Exercise[],ExerciseLastEnd-ExerciseRowStart-H25,2),0)),0)</f>
        <v>#ERROR!</v>
      </c>
      <c r="G25" s="25" t="str">
        <f>IFERROR((IF(INDEX(Exercise[],ExerciseLastEnd-ExerciseRowStart-H25,2)&lt;&gt;"",INDEX(Exercise[],ExerciseLastEnd-ExerciseRowStart-H25,3),0)),0)</f>
        <v>#ERROR!</v>
      </c>
      <c r="H25" s="23">
        <v>1.0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17"/>
      <c r="B26" s="17"/>
      <c r="C26" s="17"/>
      <c r="D26" s="24" t="str">
        <f>IFERROR(IF(INDEX(Exercise[],ExerciseLastEnd-ExerciseRowStart-H26,1)&lt;&gt;"",INDEX(Exercise[],ExerciseLastEnd-ExerciseRowStart-H26,1)),"")</f>
        <v>#ERROR!</v>
      </c>
      <c r="E26" s="23" t="str">
        <f t="shared" si="2"/>
        <v>#ERROR!</v>
      </c>
      <c r="F26" s="25" t="str">
        <f>IFERROR((IF(INDEX(Exercise[],ExerciseLastEnd-ExerciseRowStart-H26,1)&lt;&gt;"",INDEX(Exercise[],ExerciseLastEnd-ExerciseRowStart-H26,2),0)),0)</f>
        <v>#ERROR!</v>
      </c>
      <c r="G26" s="25" t="str">
        <f>IFERROR((IF(INDEX(Exercise[],ExerciseLastEnd-ExerciseRowStart-H26,2)&lt;&gt;"",INDEX(Exercise[],ExerciseLastEnd-ExerciseRowStart-H26,3),0)),0)</f>
        <v>#ERROR!</v>
      </c>
      <c r="H26" s="23">
        <v>2.0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17"/>
      <c r="B27" s="17"/>
      <c r="C27" s="17"/>
      <c r="D27" s="24" t="str">
        <f>IFERROR(IF(INDEX(Exercise[],ExerciseLastEnd-ExerciseRowStart-H27,1)&lt;&gt;"",INDEX(Exercise[],ExerciseLastEnd-ExerciseRowStart-H27,1)),"")</f>
        <v>#ERROR!</v>
      </c>
      <c r="E27" s="23" t="str">
        <f t="shared" si="2"/>
        <v>#ERROR!</v>
      </c>
      <c r="F27" s="25" t="str">
        <f>IFERROR((IF(INDEX(Exercise[],ExerciseLastEnd-ExerciseRowStart-H27,1)&lt;&gt;"",INDEX(Exercise[],ExerciseLastEnd-ExerciseRowStart-H27,2),0)),0)</f>
        <v>#ERROR!</v>
      </c>
      <c r="G27" s="25" t="str">
        <f>IFERROR((IF(INDEX(Exercise[],ExerciseLastEnd-ExerciseRowStart-H27,2)&lt;&gt;"",INDEX(Exercise[],ExerciseLastEnd-ExerciseRowStart-H27,3),0)),0)</f>
        <v>#ERROR!</v>
      </c>
      <c r="H27" s="23">
        <v>3.0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17"/>
      <c r="B28" s="17"/>
      <c r="C28" s="17"/>
      <c r="D28" s="24" t="str">
        <f>IFERROR(IF(INDEX(Exercise[],ExerciseLastEnd-ExerciseRowStart-H28,1)&lt;&gt;"",INDEX(Exercise[],ExerciseLastEnd-ExerciseRowStart-H28,1)),"")</f>
        <v>#ERROR!</v>
      </c>
      <c r="E28" s="23" t="str">
        <f t="shared" si="2"/>
        <v>#ERROR!</v>
      </c>
      <c r="F28" s="25" t="str">
        <f>IFERROR((IF(INDEX(Exercise[],ExerciseLastEnd-ExerciseRowStart-H28,1)&lt;&gt;"",INDEX(Exercise[],ExerciseLastEnd-ExerciseRowStart-H28,2),0)),0)</f>
        <v>#ERROR!</v>
      </c>
      <c r="G28" s="25" t="str">
        <f>IFERROR((IF(INDEX(Exercise[],ExerciseLastEnd-ExerciseRowStart-H28,2)&lt;&gt;"",INDEX(Exercise[],ExerciseLastEnd-ExerciseRowStart-H28,3),0)),0)</f>
        <v>#ERROR!</v>
      </c>
      <c r="H28" s="23">
        <v>4.0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24" t="str">
        <f>IFERROR(IF(INDEX(Exercise[],ExerciseLastEnd-ExerciseRowStart-H29,1)&lt;&gt;"",INDEX(Exercise[],ExerciseLastEnd-ExerciseRowStart-H29,1)),"")</f>
        <v>#ERROR!</v>
      </c>
      <c r="E29" s="23" t="str">
        <f t="shared" si="2"/>
        <v>#ERROR!</v>
      </c>
      <c r="F29" s="25" t="str">
        <f>IFERROR((IF(INDEX(Exercise[],ExerciseLastEnd-ExerciseRowStart-H29,1)&lt;&gt;"",INDEX(Exercise[],ExerciseLastEnd-ExerciseRowStart-H29,2),0)),0)</f>
        <v>#ERROR!</v>
      </c>
      <c r="G29" s="25" t="str">
        <f>IFERROR((IF(INDEX(Exercise[],ExerciseLastEnd-ExerciseRowStart-H29,2)&lt;&gt;"",INDEX(Exercise[],ExerciseLastEnd-ExerciseRowStart-H29,3),0)),0)</f>
        <v>#ERROR!</v>
      </c>
      <c r="H29" s="23">
        <v>5.0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24" t="str">
        <f>IFERROR(IF(INDEX(Exercise[],ExerciseLastEnd-ExerciseRowStart-H30,1)&lt;&gt;"",INDEX(Exercise[],ExerciseLastEnd-ExerciseRowStart-H30,1)),"")</f>
        <v>#ERROR!</v>
      </c>
      <c r="E30" s="23" t="str">
        <f t="shared" si="2"/>
        <v>#ERROR!</v>
      </c>
      <c r="F30" s="25" t="str">
        <f>IFERROR((IF(INDEX(Exercise[],ExerciseLastEnd-ExerciseRowStart-H30,1)&lt;&gt;"",INDEX(Exercise[],ExerciseLastEnd-ExerciseRowStart-H30,2),0)),0)</f>
        <v>#ERROR!</v>
      </c>
      <c r="G30" s="25" t="str">
        <f>IFERROR((IF(INDEX(Exercise[],ExerciseLastEnd-ExerciseRowStart-H30,2)&lt;&gt;"",INDEX(Exercise[],ExerciseLastEnd-ExerciseRowStart-H30,3),0)),0)</f>
        <v>#ERROR!</v>
      </c>
      <c r="H30" s="23">
        <v>6.0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7"/>
      <c r="B31" s="17"/>
      <c r="C31" s="17"/>
      <c r="D31" s="24" t="str">
        <f>IFERROR(IF(INDEX(Exercise[],ExerciseLastEnd-ExerciseRowStart-H31,1)&lt;&gt;"",INDEX(Exercise[],ExerciseLastEnd-ExerciseRowStart-H31,1)),"")</f>
        <v>#ERROR!</v>
      </c>
      <c r="E31" s="23" t="str">
        <f t="shared" si="2"/>
        <v>#ERROR!</v>
      </c>
      <c r="F31" s="25" t="str">
        <f>IFERROR((IF(INDEX(Exercise[],ExerciseLastEnd-ExerciseRowStart-H31,1)&lt;&gt;"",INDEX(Exercise[],ExerciseLastEnd-ExerciseRowStart-H31,2),0)),0)</f>
        <v>#ERROR!</v>
      </c>
      <c r="G31" s="25" t="str">
        <f>IFERROR((IF(INDEX(Exercise[],ExerciseLastEnd-ExerciseRowStart-H31,2)&lt;&gt;"",INDEX(Exercise[],ExerciseLastEnd-ExerciseRowStart-H31,3),0)),0)</f>
        <v>#ERROR!</v>
      </c>
      <c r="H31" s="23">
        <v>7.0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7"/>
      <c r="B32" s="17"/>
      <c r="C32" s="17"/>
      <c r="D32" s="24" t="str">
        <f>IFERROR(IF(INDEX(Exercise[],ExerciseLastEnd-ExerciseRowStart-H32,1)&lt;&gt;"",INDEX(Exercise[],ExerciseLastEnd-ExerciseRowStart-H32,1)),"")</f>
        <v>#ERROR!</v>
      </c>
      <c r="E32" s="23" t="str">
        <f t="shared" si="2"/>
        <v>#ERROR!</v>
      </c>
      <c r="F32" s="25" t="str">
        <f>IFERROR((IF(INDEX(Exercise[],ExerciseLastEnd-ExerciseRowStart-H32,1)&lt;&gt;"",INDEX(Exercise[],ExerciseLastEnd-ExerciseRowStart-H32,2),0)),0)</f>
        <v>#ERROR!</v>
      </c>
      <c r="G32" s="25" t="str">
        <f>IFERROR((IF(INDEX(Exercise[],ExerciseLastEnd-ExerciseRowStart-H32,2)&lt;&gt;"",INDEX(Exercise[],ExerciseLastEnd-ExerciseRowStart-H32,3),0)),0)</f>
        <v>#ERROR!</v>
      </c>
      <c r="H32" s="23">
        <v>8.0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7"/>
      <c r="B33" s="17"/>
      <c r="C33" s="17"/>
      <c r="D33" s="24" t="str">
        <f>IFERROR(IF(INDEX(Exercise[],ExerciseLastEnd-ExerciseRowStart-H33,1)&lt;&gt;"",INDEX(Exercise[],ExerciseLastEnd-ExerciseRowStart-H33,1)),"")</f>
        <v>#ERROR!</v>
      </c>
      <c r="E33" s="23" t="str">
        <f t="shared" si="2"/>
        <v>#ERROR!</v>
      </c>
      <c r="F33" s="25" t="str">
        <f>IFERROR((IF(INDEX(Exercise[],ExerciseLastEnd-ExerciseRowStart-H33,1)&lt;&gt;"",INDEX(Exercise[],ExerciseLastEnd-ExerciseRowStart-H33,2),0)),0)</f>
        <v>#ERROR!</v>
      </c>
      <c r="G33" s="25" t="str">
        <f>IFERROR((IF(INDEX(Exercise[],ExerciseLastEnd-ExerciseRowStart-H33,2)&lt;&gt;"",INDEX(Exercise[],ExerciseLastEnd-ExerciseRowStart-H33,3),0)),0)</f>
        <v>#ERROR!</v>
      </c>
      <c r="H33" s="23">
        <v>9.0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7"/>
      <c r="B34" s="17"/>
      <c r="C34" s="17"/>
      <c r="D34" s="24" t="str">
        <f>IFERROR(IF(INDEX(Exercise[],ExerciseLastEnd-ExerciseRowStart-H34,1)&lt;&gt;"",INDEX(Exercise[],ExerciseLastEnd-ExerciseRowStart-H34,1)),"")</f>
        <v>#ERROR!</v>
      </c>
      <c r="E34" s="23" t="str">
        <f t="shared" si="2"/>
        <v>#ERROR!</v>
      </c>
      <c r="F34" s="25" t="str">
        <f>IFERROR((IF(INDEX(Exercise[],ExerciseLastEnd-ExerciseRowStart-H34,1)&lt;&gt;"",INDEX(Exercise[],ExerciseLastEnd-ExerciseRowStart-H34,2),0)),0)</f>
        <v>#ERROR!</v>
      </c>
      <c r="G34" s="25" t="str">
        <f>IFERROR((IF(INDEX(Exercise[],ExerciseLastEnd-ExerciseRowStart-H34,2)&lt;&gt;"",INDEX(Exercise[],ExerciseLastEnd-ExerciseRowStart-H34,3),0)),0)</f>
        <v>#ERROR!</v>
      </c>
      <c r="H34" s="23">
        <v>10.0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7"/>
      <c r="B35" s="17"/>
      <c r="C35" s="17"/>
      <c r="D35" s="24" t="str">
        <f>IFERROR(IF(INDEX(Exercise[],ExerciseLastEnd-ExerciseRowStart-H35,1)&lt;&gt;"",INDEX(Exercise[],ExerciseLastEnd-ExerciseRowStart-H35,1)),"")</f>
        <v>#ERROR!</v>
      </c>
      <c r="E35" s="23" t="str">
        <f t="shared" si="2"/>
        <v>#ERROR!</v>
      </c>
      <c r="F35" s="25" t="str">
        <f>IFERROR((IF(INDEX(Exercise[],ExerciseLastEnd-ExerciseRowStart-H35,1)&lt;&gt;"",INDEX(Exercise[],ExerciseLastEnd-ExerciseRowStart-H35,2),0)),0)</f>
        <v>#ERROR!</v>
      </c>
      <c r="G35" s="25" t="str">
        <f>IFERROR((IF(INDEX(Exercise[],ExerciseLastEnd-ExerciseRowStart-H35,2)&lt;&gt;"",INDEX(Exercise[],ExerciseLastEnd-ExerciseRowStart-H35,3),0)),0)</f>
        <v>#ERROR!</v>
      </c>
      <c r="H35" s="23">
        <v>11.0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17"/>
      <c r="B36" s="17"/>
      <c r="C36" s="17"/>
      <c r="D36" s="24" t="str">
        <f>IFERROR(IF(INDEX(Exercise[],ExerciseLastEnd-ExerciseRowStart-H36,1)&lt;&gt;"",INDEX(Exercise[],ExerciseLastEnd-ExerciseRowStart-H36,1)),"")</f>
        <v>#ERROR!</v>
      </c>
      <c r="E36" s="23" t="str">
        <f t="shared" si="2"/>
        <v>#ERROR!</v>
      </c>
      <c r="F36" s="25" t="str">
        <f>IFERROR((IF(INDEX(Exercise[],ExerciseLastEnd-ExerciseRowStart-H36,1)&lt;&gt;"",INDEX(Exercise[],ExerciseLastEnd-ExerciseRowStart-H36,2),0)),0)</f>
        <v>#ERROR!</v>
      </c>
      <c r="G36" s="25" t="str">
        <f>IFERROR((IF(INDEX(Exercise[],ExerciseLastEnd-ExerciseRowStart-H36,2)&lt;&gt;"",INDEX(Exercise[],ExerciseLastEnd-ExerciseRowStart-H36,3),0)),0)</f>
        <v>#ERROR!</v>
      </c>
      <c r="H36" s="23">
        <v>12.0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">
    <mergeCell ref="B2:J2"/>
    <mergeCell ref="B20:J20"/>
  </mergeCells>
  <printOptions/>
  <pageMargins bottom="0.75" footer="0.0" header="0.0" left="0.7" right="0.7" top="0.75"/>
  <pageSetup orientation="portrait"/>
  <drawing r:id="rId1"/>
</worksheet>
</file>