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780\Documents\GitHub\Sistema_de_Emprego\docs\excel\"/>
    </mc:Choice>
  </mc:AlternateContent>
  <xr:revisionPtr revIDLastSave="0" documentId="13_ncr:1_{694788C4-23D6-4B53-9C6D-D4D7B71A44E1}" xr6:coauthVersionLast="47" xr6:coauthVersionMax="47" xr10:uidLastSave="{00000000-0000-0000-0000-000000000000}"/>
  <bookViews>
    <workbookView xWindow="-110" yWindow="-110" windowWidth="19420" windowHeight="10420" xr2:uid="{AD24E1B3-878B-441A-A86C-17C9A17D04A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I8" i="1"/>
  <c r="I7" i="1"/>
  <c r="I6" i="1"/>
  <c r="D10" i="1"/>
  <c r="D9" i="1"/>
  <c r="D8" i="1"/>
  <c r="D7" i="1"/>
  <c r="I11" i="1" l="1"/>
  <c r="D11" i="1"/>
</calcChain>
</file>

<file path=xl/sharedStrings.xml><?xml version="1.0" encoding="utf-8"?>
<sst xmlns="http://schemas.openxmlformats.org/spreadsheetml/2006/main" count="27" uniqueCount="14">
  <si>
    <t>Orçamento SIAS (Mensal)</t>
  </si>
  <si>
    <t>Serviços Necessários</t>
  </si>
  <si>
    <t>Valor</t>
  </si>
  <si>
    <t>Hospedagem</t>
  </si>
  <si>
    <t>Domínio</t>
  </si>
  <si>
    <t>Banco de Dados</t>
  </si>
  <si>
    <t>Orçamento SIAS (Anual)</t>
  </si>
  <si>
    <t>Incluso</t>
  </si>
  <si>
    <t>Total</t>
  </si>
  <si>
    <t>Analista de Software</t>
  </si>
  <si>
    <t>Líder de Projeto</t>
  </si>
  <si>
    <t>Desenvolvedor Back End (x3)</t>
  </si>
  <si>
    <t>Desenvolvedor Front End (x2)</t>
  </si>
  <si>
    <t>UX/UI Designer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</si>
</sst>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&quot;R$&quot;#,##0.00"/>
    <numFmt numFmtId="166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66" fontId="0" fillId="0" borderId="1" xfId="1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 SIAS (Anual)</a:t>
            </a:r>
          </a:p>
        </c:rich>
      </c:tx>
      <c:layout>
        <c:manualLayout>
          <c:xMode val="edge"/>
          <c:yMode val="edge"/>
          <c:x val="0.32653120822496612"/>
          <c:y val="2.7271087493665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6237617591203874"/>
          <c:y val="0.22619005013299132"/>
          <c:w val="0.27524786610893248"/>
          <c:h val="0.45201040166518264"/>
        </c:manualLayout>
      </c:layout>
      <c:doughnutChart>
        <c:varyColors val="1"/>
        <c:ser>
          <c:idx val="2"/>
          <c:order val="2"/>
          <c:tx>
            <c:strRef>
              <c:f>Planilha1!$D$2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840-4B20-9469-CB983A4871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40-4B20-9469-CB983A4871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40-4B20-9469-CB983A4871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840-4B20-9469-CB983A4871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40-4B20-9469-CB983A4871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840-4B20-9469-CB983A48712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40-4B20-9469-CB983A487122}"/>
                </c:ext>
              </c:extLst>
            </c:dLbl>
            <c:dLbl>
              <c:idx val="1"/>
              <c:layout>
                <c:manualLayout>
                  <c:x val="6.6425981450413923E-2"/>
                  <c:y val="-4.5451812489442293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40-4B20-9469-CB983A487122}"/>
                </c:ext>
              </c:extLst>
            </c:dLbl>
            <c:dLbl>
              <c:idx val="2"/>
              <c:layout>
                <c:manualLayout>
                  <c:x val="7.7496978358816235E-2"/>
                  <c:y val="-4.5451812489442295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40-4B20-9469-CB983A487122}"/>
                </c:ext>
              </c:extLst>
            </c:dLbl>
            <c:dLbl>
              <c:idx val="3"/>
              <c:layout>
                <c:manualLayout>
                  <c:x val="9.1335724494319037E-2"/>
                  <c:y val="4.54518124894422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40-4B20-9469-CB983A487122}"/>
                </c:ext>
              </c:extLst>
            </c:dLbl>
            <c:dLbl>
              <c:idx val="4"/>
              <c:layout>
                <c:manualLayout>
                  <c:x val="-6.3658232223313335E-2"/>
                  <c:y val="2.2725906244721147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40-4B20-9469-CB983A487122}"/>
                </c:ext>
              </c:extLst>
            </c:dLbl>
            <c:dLbl>
              <c:idx val="5"/>
              <c:layout>
                <c:manualLayout>
                  <c:x val="-7.7496978358816235E-2"/>
                  <c:y val="-4.0906631240498065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40-4B20-9469-CB983A4871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(Planilha1!$A$3,Planilha1!$A$6:$A$10)</c:f>
              <c:strCache>
                <c:ptCount val="6"/>
                <c:pt idx="0">
                  <c:v>Hospedagem</c:v>
                </c:pt>
                <c:pt idx="1">
                  <c:v>Desenvolvedor Back End (x3)</c:v>
                </c:pt>
                <c:pt idx="2">
                  <c:v>Desenvolvedor Front End (x2)</c:v>
                </c:pt>
                <c:pt idx="3">
                  <c:v>UX/UI Designer (x2)</c:v>
                </c:pt>
                <c:pt idx="4">
                  <c:v>Analista de Software</c:v>
                </c:pt>
                <c:pt idx="5">
                  <c:v>Líder de Projeto</c:v>
                </c:pt>
              </c:strCache>
            </c:strRef>
          </c:cat>
          <c:val>
            <c:numRef>
              <c:f>(Planilha1!$D$3,Planilha1!$D$6:$D$10)</c:f>
              <c:numCache>
                <c:formatCode>_-[$R$-416]\ * #,##0.00_-;\-[$R$-416]\ * #,##0.00_-;_-[$R$-416]\ * "-"??_-;_-@_-</c:formatCode>
                <c:ptCount val="6"/>
                <c:pt idx="0">
                  <c:v>300</c:v>
                </c:pt>
                <c:pt idx="1">
                  <c:v>48000</c:v>
                </c:pt>
                <c:pt idx="2" formatCode="&quot;R$&quot;#,##0.00">
                  <c:v>36000</c:v>
                </c:pt>
                <c:pt idx="3" formatCode="&quot;R$&quot;#,##0.00">
                  <c:v>48000</c:v>
                </c:pt>
                <c:pt idx="4" formatCode="&quot;R$&quot;#,##0.00">
                  <c:v>72000</c:v>
                </c:pt>
                <c:pt idx="5" formatCode="&quot;R$&quot;#,##0.0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0-4B20-9469-CB983A4871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(Planilha1!$A$3,Planilha1!$A$6:$A$10)</c15:sqref>
                        </c15:formulaRef>
                      </c:ext>
                    </c:extLst>
                    <c:strCache>
                      <c:ptCount val="6"/>
                      <c:pt idx="0">
                        <c:v>Hospedagem</c:v>
                      </c:pt>
                      <c:pt idx="1">
                        <c:v>Desenvolvedor Back End (x3)</c:v>
                      </c:pt>
                      <c:pt idx="2">
                        <c:v>Desenvolvedor Front End (x2)</c:v>
                      </c:pt>
                      <c:pt idx="3">
                        <c:v>UX/UI Designer (x2)</c:v>
                      </c:pt>
                      <c:pt idx="4">
                        <c:v>Analista de Software</c:v>
                      </c:pt>
                      <c:pt idx="5">
                        <c:v>Líder de Projeto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(Planilha1!$B$3,Planilha1!$B$6:$B$10)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40-4B20-9469-CB983A48712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(Planilha1!$A$3,Planilha1!$A$6:$A$10)</c15:sqref>
                        </c15:formulaRef>
                      </c:ext>
                    </c:extLst>
                    <c:strCache>
                      <c:ptCount val="6"/>
                      <c:pt idx="0">
                        <c:v>Hospedagem</c:v>
                      </c:pt>
                      <c:pt idx="1">
                        <c:v>Desenvolvedor Back End (x3)</c:v>
                      </c:pt>
                      <c:pt idx="2">
                        <c:v>Desenvolvedor Front End (x2)</c:v>
                      </c:pt>
                      <c:pt idx="3">
                        <c:v>UX/UI Designer (x2)</c:v>
                      </c:pt>
                      <c:pt idx="4">
                        <c:v>Analista de Software</c:v>
                      </c:pt>
                      <c:pt idx="5">
                        <c:v>Líder de Projeto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(Planilha1!$C$3,Planilha1!$C$6:$C$10)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40-4B20-9469-CB983A48712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Orçamento SIAS (Mensal)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89-4629-9C92-792AE1F9A3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89-4629-9C92-792AE1F9A3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A89-4629-9C92-792AE1F9A3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89-4629-9C92-792AE1F9A3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A89-4629-9C92-792AE1F9A3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89-4629-9C92-792AE1F9A37B}"/>
              </c:ext>
            </c:extLst>
          </c:dPt>
          <c:dLbls>
            <c:dLbl>
              <c:idx val="0"/>
              <c:layout>
                <c:manualLayout>
                  <c:x val="-1.1173022166132333E-2"/>
                  <c:y val="-6.6467513348643065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89-4629-9C92-792AE1F9A37B}"/>
                </c:ext>
              </c:extLst>
            </c:dLbl>
            <c:dLbl>
              <c:idx val="1"/>
              <c:layout>
                <c:manualLayout>
                  <c:x val="7.5439685322570102E-2"/>
                  <c:y val="1.861122865249942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89-4629-9C92-792AE1F9A37B}"/>
                </c:ext>
              </c:extLst>
            </c:dLbl>
            <c:dLbl>
              <c:idx val="2"/>
              <c:layout>
                <c:manualLayout>
                  <c:x val="5.0293123548380073E-2"/>
                  <c:y val="6.048649312062311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89-4629-9C92-792AE1F9A37B}"/>
                </c:ext>
              </c:extLst>
            </c:dLbl>
            <c:dLbl>
              <c:idx val="3"/>
              <c:layout>
                <c:manualLayout>
                  <c:x val="-4.4704998709671172E-2"/>
                  <c:y val="5.118087879437339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89-4629-9C92-792AE1F9A37B}"/>
                </c:ext>
              </c:extLst>
            </c:dLbl>
            <c:dLbl>
              <c:idx val="4"/>
              <c:layout>
                <c:manualLayout>
                  <c:x val="-7.5439685322570157E-2"/>
                  <c:y val="4.2650239629436812E-1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89-4629-9C92-792AE1F9A37B}"/>
                </c:ext>
              </c:extLst>
            </c:dLbl>
            <c:dLbl>
              <c:idx val="5"/>
              <c:layout>
                <c:manualLayout>
                  <c:x val="-0.11735062161288688"/>
                  <c:y val="-5.5833685957498255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89-4629-9C92-792AE1F9A3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(Planilha1!$F$3:$F$4,Planilha1!$F$6:$F$10)</c15:sqref>
                  </c15:fullRef>
                </c:ext>
              </c:extLst>
              <c:f>(Planilha1!$F$3,Planilha1!$F$6:$F$10)</c:f>
              <c:strCache>
                <c:ptCount val="6"/>
                <c:pt idx="0">
                  <c:v>Hospedagem</c:v>
                </c:pt>
                <c:pt idx="1">
                  <c:v>Desenvolvedor Back End (x3)</c:v>
                </c:pt>
                <c:pt idx="2">
                  <c:v>Desenvolvedor Front End (x2)</c:v>
                </c:pt>
                <c:pt idx="3">
                  <c:v>UX/UI Designer (x2)</c:v>
                </c:pt>
                <c:pt idx="4">
                  <c:v>Analista de Software</c:v>
                </c:pt>
                <c:pt idx="5">
                  <c:v>Líder de Projeto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(Planilha1!$I$3:$I$4,Planilha1!$I$6:$I$10)</c15:sqref>
                  </c15:fullRef>
                </c:ext>
              </c:extLst>
              <c:f>(Planilha1!$I$3,Planilha1!$I$6:$I$10)</c:f>
              <c:numCache>
                <c:formatCode>_-[$R$-416]\ * #,##0.00_-;\-[$R$-416]\ * #,##0.00_-;_-[$R$-416]\ * "-"??_-;_-@_-</c:formatCode>
                <c:ptCount val="6"/>
                <c:pt idx="0">
                  <c:v>65</c:v>
                </c:pt>
                <c:pt idx="1">
                  <c:v>12000</c:v>
                </c:pt>
                <c:pt idx="2" formatCode="&quot;R$&quot;#,##0.00">
                  <c:v>6000</c:v>
                </c:pt>
                <c:pt idx="3" formatCode="&quot;R$&quot;#,##0.00">
                  <c:v>4000</c:v>
                </c:pt>
                <c:pt idx="4" formatCode="&quot;R$&quot;#,##0.00">
                  <c:v>6000</c:v>
                </c:pt>
                <c:pt idx="5" formatCode="&quot;R$&quot;#,##0.00">
                  <c:v>5000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Planilha1!$I$4</c15:sqref>
                  <c15:dLbl>
                    <c:idx val="0"/>
                    <c:layout>
                      <c:manualLayout>
                        <c:x val="-2.7940624193544482E-3"/>
                        <c:y val="-7.4444914609997692E-2"/>
                      </c:manualLayout>
                    </c:layout>
                    <c:showLegendKey val="1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EA89-4629-9C92-792AE1F9A37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EA89-4629-9C92-792AE1F9A3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(Planilha1!$F$3:$F$4,Planilha1!$F$6:$F$10)</c15:sqref>
                        </c15:fullRef>
                        <c15:formulaRef>
                          <c15:sqref>(Planilha1!$F$3,Planilha1!$F$6:$F$10)</c15:sqref>
                        </c15:formulaRef>
                      </c:ext>
                    </c:extLst>
                    <c:strCache>
                      <c:ptCount val="6"/>
                      <c:pt idx="0">
                        <c:v>Hospedagem</c:v>
                      </c:pt>
                      <c:pt idx="1">
                        <c:v>Desenvolvedor Back End (x3)</c:v>
                      </c:pt>
                      <c:pt idx="2">
                        <c:v>Desenvolvedor Front End (x2)</c:v>
                      </c:pt>
                      <c:pt idx="3">
                        <c:v>UX/UI Designer (x2)</c:v>
                      </c:pt>
                      <c:pt idx="4">
                        <c:v>Analista de Software</c:v>
                      </c:pt>
                      <c:pt idx="5">
                        <c:v>Líder de Projeto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(Planilha1!$G$3:$G$4,Planilha1!$G$6:$G$10)</c15:sqref>
                        </c15:fullRef>
                        <c15:formulaRef>
                          <c15:sqref>(Planilha1!$G$3,Planilha1!$G$6:$G$10)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EA89-4629-9C92-792AE1F9A37B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(Planilha1!$F$3:$F$4,Planilha1!$F$6:$F$10)</c15:sqref>
                        </c15:fullRef>
                        <c15:formulaRef>
                          <c15:sqref>(Planilha1!$F$3,Planilha1!$F$6:$F$10)</c15:sqref>
                        </c15:formulaRef>
                      </c:ext>
                    </c:extLst>
                    <c:strCache>
                      <c:ptCount val="6"/>
                      <c:pt idx="0">
                        <c:v>Hospedagem</c:v>
                      </c:pt>
                      <c:pt idx="1">
                        <c:v>Desenvolvedor Back End (x3)</c:v>
                      </c:pt>
                      <c:pt idx="2">
                        <c:v>Desenvolvedor Front End (x2)</c:v>
                      </c:pt>
                      <c:pt idx="3">
                        <c:v>UX/UI Designer (x2)</c:v>
                      </c:pt>
                      <c:pt idx="4">
                        <c:v>Analista de Software</c:v>
                      </c:pt>
                      <c:pt idx="5">
                        <c:v>Líder de Projeto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(Planilha1!$H$3:$H$4,Planilha1!$H$6:$H$10)</c15:sqref>
                        </c15:fullRef>
                        <c15:formulaRef>
                          <c15:sqref>(Planilha1!$H$3,Planilha1!$H$6:$H$10)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EA89-4629-9C92-792AE1F9A37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12</xdr:row>
      <xdr:rowOff>128853</xdr:rowOff>
    </xdr:from>
    <xdr:to>
      <xdr:col>6</xdr:col>
      <xdr:colOff>539507</xdr:colOff>
      <xdr:row>27</xdr:row>
      <xdr:rowOff>138791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A60AA5-A145-F123-918A-A1EF9E41B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171823</xdr:colOff>
      <xdr:row>11</xdr:row>
      <xdr:rowOff>186018</xdr:rowOff>
    </xdr:from>
    <xdr:to>
      <xdr:col>14</xdr:col>
      <xdr:colOff>74706</xdr:colOff>
      <xdr:row>26</xdr:row>
      <xdr:rowOff>127748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81C6E1-D2CC-C3BA-F7DE-3630BDF24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47B7-D70F-441D-A642-C254FEBD5FCF}">
  <dimension ref="A1:I11"/>
  <sheetViews>
    <sheetView tabSelected="1" topLeftCell="D13" zoomScale="115" zoomScaleNormal="115" workbookViewId="0">
      <selection activeCell="O23" sqref="O23"/>
    </sheetView>
  </sheetViews>
  <sheetFormatPr defaultRowHeight="14.5" x14ac:dyDescent="0.35"/>
  <cols>
    <col min="4" max="4" width="14.453125" customWidth="1"/>
    <col min="9" max="9" width="14.26953125" bestFit="1" customWidth="1"/>
  </cols>
  <sheetData>
    <row r="1" spans="1:9" x14ac:dyDescent="0.35">
      <c r="A1" s="9" t="s">
        <v>6</v>
      </c>
      <c r="B1" s="10"/>
      <c r="C1" s="10"/>
      <c r="D1" s="11"/>
      <c r="F1" s="8" t="s">
        <v>0</v>
      </c>
      <c r="G1" s="8"/>
      <c r="H1" s="8"/>
      <c r="I1" s="8"/>
    </row>
    <row r="2" spans="1:9" x14ac:dyDescent="0.35">
      <c r="A2" s="9" t="s">
        <v>1</v>
      </c>
      <c r="B2" s="10"/>
      <c r="C2" s="11"/>
      <c r="D2" s="1" t="s">
        <v>2</v>
      </c>
      <c r="F2" s="8" t="s">
        <v>1</v>
      </c>
      <c r="G2" s="8"/>
      <c r="H2" s="8"/>
      <c r="I2" s="1" t="s">
        <v>2</v>
      </c>
    </row>
    <row r="3" spans="1:9" x14ac:dyDescent="0.35">
      <c r="A3" s="5" t="s">
        <v>3</v>
      </c>
      <c r="B3" s="6"/>
      <c r="C3" s="7"/>
      <c r="D3" s="2">
        <v>300</v>
      </c>
      <c r="F3" s="8" t="s">
        <v>3</v>
      </c>
      <c r="G3" s="8"/>
      <c r="H3" s="8"/>
      <c r="I3" s="4">
        <v>65</v>
      </c>
    </row>
    <row r="4" spans="1:9" x14ac:dyDescent="0.35">
      <c r="A4" s="5" t="s">
        <v>4</v>
      </c>
      <c r="B4" s="6"/>
      <c r="C4" s="7"/>
      <c r="D4" s="3" t="s">
        <v>7</v>
      </c>
      <c r="F4" s="8" t="s">
        <v>4</v>
      </c>
      <c r="G4" s="8"/>
      <c r="H4" s="8"/>
      <c r="I4" s="4">
        <v>30</v>
      </c>
    </row>
    <row r="5" spans="1:9" x14ac:dyDescent="0.35">
      <c r="A5" s="5" t="s">
        <v>5</v>
      </c>
      <c r="B5" s="6"/>
      <c r="C5" s="7"/>
      <c r="D5" s="3" t="s">
        <v>7</v>
      </c>
      <c r="F5" s="8" t="s">
        <v>5</v>
      </c>
      <c r="G5" s="8"/>
      <c r="H5" s="8"/>
      <c r="I5" s="4" t="s">
        <v>7</v>
      </c>
    </row>
    <row r="6" spans="1:9" x14ac:dyDescent="0.35">
      <c r="A6" s="5" t="s">
        <v>11</v>
      </c>
      <c r="B6" s="6"/>
      <c r="C6" s="7"/>
      <c r="D6" s="2">
        <f>4000*12</f>
        <v>48000</v>
      </c>
      <c r="F6" s="8" t="s">
        <v>11</v>
      </c>
      <c r="G6" s="8"/>
      <c r="H6" s="8"/>
      <c r="I6" s="2">
        <f>4000*3</f>
        <v>12000</v>
      </c>
    </row>
    <row r="7" spans="1:9" x14ac:dyDescent="0.35">
      <c r="A7" s="5" t="s">
        <v>12</v>
      </c>
      <c r="B7" s="6"/>
      <c r="C7" s="7"/>
      <c r="D7" s="3">
        <f>3000*12</f>
        <v>36000</v>
      </c>
      <c r="F7" s="8" t="s">
        <v>12</v>
      </c>
      <c r="G7" s="8"/>
      <c r="H7" s="8"/>
      <c r="I7" s="3">
        <f>3000*2</f>
        <v>6000</v>
      </c>
    </row>
    <row r="8" spans="1:9" x14ac:dyDescent="0.35">
      <c r="A8" s="5" t="s">
        <v>13</v>
      </c>
      <c r="B8" s="6"/>
      <c r="C8" s="7"/>
      <c r="D8" s="3">
        <f>4000*12</f>
        <v>48000</v>
      </c>
      <c r="F8" s="8" t="s">
        <v>13</v>
      </c>
      <c r="G8" s="8"/>
      <c r="H8" s="8"/>
      <c r="I8" s="3">
        <f>2000*2</f>
        <v>4000</v>
      </c>
    </row>
    <row r="9" spans="1:9" x14ac:dyDescent="0.35">
      <c r="A9" s="5" t="s">
        <v>9</v>
      </c>
      <c r="B9" s="6"/>
      <c r="C9" s="7"/>
      <c r="D9" s="3">
        <f>6000*12</f>
        <v>72000</v>
      </c>
      <c r="F9" s="8" t="s">
        <v>9</v>
      </c>
      <c r="G9" s="8"/>
      <c r="H9" s="8"/>
      <c r="I9" s="3">
        <v>6000</v>
      </c>
    </row>
    <row r="10" spans="1:9" x14ac:dyDescent="0.35">
      <c r="A10" s="5" t="s">
        <v>10</v>
      </c>
      <c r="B10" s="6"/>
      <c r="C10" s="7"/>
      <c r="D10" s="3">
        <f>5000*12</f>
        <v>60000</v>
      </c>
      <c r="F10" s="8" t="s">
        <v>10</v>
      </c>
      <c r="G10" s="8"/>
      <c r="H10" s="8"/>
      <c r="I10" s="3">
        <v>5000</v>
      </c>
    </row>
    <row r="11" spans="1:9" x14ac:dyDescent="0.35">
      <c r="A11" s="5" t="s">
        <v>8</v>
      </c>
      <c r="B11" s="6"/>
      <c r="C11" s="7"/>
      <c r="D11" s="4">
        <f>SUM(D3:D10)</f>
        <v>264300</v>
      </c>
      <c r="F11" s="8" t="s">
        <v>8</v>
      </c>
      <c r="G11" s="8"/>
      <c r="H11" s="8"/>
      <c r="I11" s="4">
        <f>SUM(I3:I10)</f>
        <v>33095</v>
      </c>
    </row>
  </sheetData>
  <mergeCells count="22">
    <mergeCell ref="F5:H5"/>
    <mergeCell ref="A2:C2"/>
    <mergeCell ref="A3:C3"/>
    <mergeCell ref="A4:C4"/>
    <mergeCell ref="A5:C5"/>
    <mergeCell ref="A1:D1"/>
    <mergeCell ref="F1:I1"/>
    <mergeCell ref="F2:H2"/>
    <mergeCell ref="F3:H3"/>
    <mergeCell ref="F4:H4"/>
    <mergeCell ref="A11:C11"/>
    <mergeCell ref="F11:H11"/>
    <mergeCell ref="A6:C6"/>
    <mergeCell ref="A7:C7"/>
    <mergeCell ref="A8:C8"/>
    <mergeCell ref="A9:C9"/>
    <mergeCell ref="A10:C10"/>
    <mergeCell ref="F6:H6"/>
    <mergeCell ref="F7:H7"/>
    <mergeCell ref="F8:H8"/>
    <mergeCell ref="F9:H9"/>
    <mergeCell ref="F10:H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MARIO YANAGUISSAWA</dc:creator>
  <cp:lastModifiedBy>wesley silva</cp:lastModifiedBy>
  <dcterms:created xsi:type="dcterms:W3CDTF">2024-03-11T17:09:55Z</dcterms:created>
  <dcterms:modified xsi:type="dcterms:W3CDTF">2024-03-12T01:00:47Z</dcterms:modified>
</cp:coreProperties>
</file>