
<file path=[Content_Types].xml><?xml version="1.0" encoding="utf-8"?>
<Types xmlns="http://schemas.openxmlformats.org/package/2006/content-type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rober\Dropbox (Graanul Invest)\Fust Energy\flex integrate\"/>
    </mc:Choice>
  </mc:AlternateContent>
  <bookViews>
    <workbookView xWindow="0" yWindow="0" windowWidth="22753" windowHeight="8753"/>
  </bookViews>
  <sheets>
    <sheet name="Calculator HVDC"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P16" i="1"/>
  <c r="D10" i="1"/>
  <c r="D11" i="1" s="1"/>
  <c r="D9" i="1"/>
  <c r="D12" i="1" l="1"/>
  <c r="D13" i="1" s="1"/>
  <c r="D15" i="1" s="1"/>
</calcChain>
</file>

<file path=xl/sharedStrings.xml><?xml version="1.0" encoding="utf-8"?>
<sst xmlns="http://schemas.openxmlformats.org/spreadsheetml/2006/main" count="31" uniqueCount="30">
  <si>
    <t xml:space="preserve">HVDC </t>
  </si>
  <si>
    <t>Today, two HVDC cable technologies are installed:</t>
  </si>
  <si>
    <t>Single core mass impregnated or self-contained fluid filled (SCFF) cables:</t>
  </si>
  <si>
    <t>This type of cable is currently the most used. It has been in service for more than 40 years, has proven highly reliable and can be provided by European manufacturers at voltages up to +/- 500 kV and 1400 A DC which corresponds to a maximum pole rating of 660 MW (in service) and bipole rating of 1320 MW. Conductor sizes are typically up to 2500 mm2.</t>
  </si>
  <si>
    <t>Cross linked polyethylene (XLPE) cables:</t>
  </si>
  <si>
    <t>XLPE cables are only used in Voltage Source Converters applications that allow to reverse the power flow without reversing the polarity.</t>
  </si>
  <si>
    <t>To date this technology is in service at voltages up to +/- 320 kV and 800 MW up to 1000 MW, with voltages up to +/- 600 kV now qualified for use.</t>
  </si>
  <si>
    <t>Copper</t>
  </si>
  <si>
    <t xml:space="preserve"> [Ohm  m]</t>
  </si>
  <si>
    <t>kW/km</t>
  </si>
  <si>
    <t>voltage level</t>
  </si>
  <si>
    <t>kV</t>
  </si>
  <si>
    <t xml:space="preserve">Power </t>
  </si>
  <si>
    <t>MW</t>
  </si>
  <si>
    <t>Number cables</t>
  </si>
  <si>
    <t>nr</t>
  </si>
  <si>
    <t>Current</t>
  </si>
  <si>
    <t>A</t>
  </si>
  <si>
    <t>Conductor diameter</t>
  </si>
  <si>
    <t>mm</t>
  </si>
  <si>
    <t xml:space="preserve">Conductor area </t>
  </si>
  <si>
    <t>m2</t>
  </si>
  <si>
    <t xml:space="preserve">Cable lenght </t>
  </si>
  <si>
    <t>km</t>
  </si>
  <si>
    <t xml:space="preserve">Resistivity </t>
  </si>
  <si>
    <t>ohm/m</t>
  </si>
  <si>
    <t>Power loss  factor</t>
  </si>
  <si>
    <t xml:space="preserve">Power loss over distance </t>
  </si>
  <si>
    <t xml:space="preserve">Power transfer losses </t>
  </si>
  <si>
    <t xml:space="preserve">Power  loss total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</si>
</sst>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00"/>
    <numFmt numFmtId="166"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vertical="top" wrapText="1"/>
    </xf>
    <xf numFmtId="0" fontId="0" fillId="0" borderId="0" xfId="0" applyAlignment="1">
      <alignment vertical="center" wrapText="1"/>
    </xf>
    <xf numFmtId="11" fontId="0" fillId="0" borderId="0" xfId="0" applyNumberFormat="1"/>
    <xf numFmtId="164" fontId="0" fillId="0" borderId="0" xfId="0" applyNumberFormat="1"/>
    <xf numFmtId="165" fontId="0" fillId="0" borderId="0" xfId="0" applyNumberFormat="1"/>
    <xf numFmtId="1" fontId="0" fillId="0" borderId="0" xfId="0" applyNumberFormat="1"/>
    <xf numFmtId="9" fontId="0" fillId="2" borderId="1" xfId="0" applyNumberFormat="1" applyFill="1" applyBorder="1"/>
    <xf numFmtId="166" fontId="0" fillId="2" borderId="1" xfId="0" applyNumberFormat="1" applyFill="1" applyBorder="1"/>
    <xf numFmtId="166" fontId="2" fillId="2" borderId="1" xfId="0" applyNumberFormat="1" applyFont="1" applyFill="1" applyBorder="1"/>
    <xf numFmtId="166" fontId="0" fillId="2" borderId="1" xfId="1" applyNumberFormat="1" applyFont="1" applyFill="1" applyBorder="1"/>
    <xf numFmtId="0" fontId="0" fillId="0" borderId="0" xfId="0" applyAlignment="1">
      <alignment vertical="top" wrapText="1"/>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207434</xdr:colOff>
      <xdr:row>0</xdr:row>
      <xdr:rowOff>101599</xdr:rowOff>
    </xdr:from>
    <xdr:to>
      <xdr:col>22</xdr:col>
      <xdr:colOff>630768</xdr:colOff>
      <xdr:row>12</xdr:row>
      <xdr:rowOff>148166</xdr:rowOff>
    </xdr:to>
    <xdr:pic>
      <xdr:nvPicPr>
        <xdr:cNvPr id="3" name="Afbeelding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48501" y="101599"/>
          <a:ext cx="9359900" cy="2230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160865</xdr:colOff>
      <xdr:row>24</xdr:row>
      <xdr:rowOff>110068</xdr:rowOff>
    </xdr:from>
    <xdr:to>
      <xdr:col>12</xdr:col>
      <xdr:colOff>191394</xdr:colOff>
      <xdr:row>30</xdr:row>
      <xdr:rowOff>292102</xdr:rowOff>
    </xdr:to>
    <xdr:pic>
      <xdr:nvPicPr>
        <xdr:cNvPr id="4" name="Afbeelding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8465" y="4478868"/>
          <a:ext cx="2735629" cy="1274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30</xdr:row>
      <xdr:rowOff>0</xdr:rowOff>
    </xdr:from>
    <xdr:to>
      <xdr:col>14</xdr:col>
      <xdr:colOff>50799</xdr:colOff>
      <xdr:row>30</xdr:row>
      <xdr:rowOff>1143000</xdr:rowOff>
    </xdr:to>
    <xdr:pic>
      <xdr:nvPicPr>
        <xdr:cNvPr id="5" name="Afbeelding 4" descr="http://www.europacable.eu/wp-content/uploads/2017/08/scff-cables.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65067" y="5461000"/>
          <a:ext cx="694266"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34</xdr:row>
      <xdr:rowOff>0</xdr:rowOff>
    </xdr:from>
    <xdr:to>
      <xdr:col>14</xdr:col>
      <xdr:colOff>50799</xdr:colOff>
      <xdr:row>34</xdr:row>
      <xdr:rowOff>1143000</xdr:rowOff>
    </xdr:to>
    <xdr:pic>
      <xdr:nvPicPr>
        <xdr:cNvPr id="6" name="Afbeelding 5" descr="http://www.europacable.eu/wp-content/uploads/2017/08/polymeric-cables.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65067" y="11209867"/>
          <a:ext cx="694266"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347136</xdr:colOff>
      <xdr:row>12</xdr:row>
      <xdr:rowOff>118532</xdr:rowOff>
    </xdr:from>
    <xdr:to>
      <xdr:col>14</xdr:col>
      <xdr:colOff>465668</xdr:colOff>
      <xdr:row>14</xdr:row>
      <xdr:rowOff>94657</xdr:rowOff>
    </xdr:to>
    <xdr:sp macro="" textlink="">
      <xdr:nvSpPr>
        <xdr:cNvPr id="7" name="Linkeraccolade 6"/>
        <xdr:cNvSpPr/>
      </xdr:nvSpPr>
      <xdr:spPr>
        <a:xfrm rot="16200000">
          <a:off x="9888306" y="1664462"/>
          <a:ext cx="340192" cy="161713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oneCellAnchor>
    <xdr:from>
      <xdr:col>12</xdr:col>
      <xdr:colOff>609600</xdr:colOff>
      <xdr:row>12</xdr:row>
      <xdr:rowOff>46567</xdr:rowOff>
    </xdr:from>
    <xdr:ext cx="1011239" cy="264560"/>
    <xdr:sp macro="" textlink="">
      <xdr:nvSpPr>
        <xdr:cNvPr id="8" name="Tekstvak 7"/>
        <xdr:cNvSpPr txBox="1"/>
      </xdr:nvSpPr>
      <xdr:spPr>
        <a:xfrm>
          <a:off x="9512300" y="2230967"/>
          <a:ext cx="10112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Convertor loss</a:t>
          </a:r>
        </a:p>
      </xdr:txBody>
    </xdr:sp>
    <xdr:clientData/>
  </xdr:oneCellAnchor>
  <xdr:twoCellAnchor>
    <xdr:from>
      <xdr:col>14</xdr:col>
      <xdr:colOff>596902</xdr:colOff>
      <xdr:row>12</xdr:row>
      <xdr:rowOff>110064</xdr:rowOff>
    </xdr:from>
    <xdr:to>
      <xdr:col>16</xdr:col>
      <xdr:colOff>414867</xdr:colOff>
      <xdr:row>14</xdr:row>
      <xdr:rowOff>86189</xdr:rowOff>
    </xdr:to>
    <xdr:sp macro="" textlink="">
      <xdr:nvSpPr>
        <xdr:cNvPr id="9" name="Linkeraccolade 8"/>
        <xdr:cNvSpPr/>
      </xdr:nvSpPr>
      <xdr:spPr>
        <a:xfrm rot="16200000">
          <a:off x="11494855" y="1797811"/>
          <a:ext cx="340192" cy="133349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oneCellAnchor>
    <xdr:from>
      <xdr:col>16</xdr:col>
      <xdr:colOff>563033</xdr:colOff>
      <xdr:row>12</xdr:row>
      <xdr:rowOff>38100</xdr:rowOff>
    </xdr:from>
    <xdr:ext cx="1011239" cy="264560"/>
    <xdr:sp macro="" textlink="">
      <xdr:nvSpPr>
        <xdr:cNvPr id="10" name="Tekstvak 9"/>
        <xdr:cNvSpPr txBox="1"/>
      </xdr:nvSpPr>
      <xdr:spPr>
        <a:xfrm>
          <a:off x="12479866" y="2222500"/>
          <a:ext cx="10112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Convertor loss</a:t>
          </a:r>
        </a:p>
      </xdr:txBody>
    </xdr:sp>
    <xdr:clientData/>
  </xdr:oneCellAnchor>
  <xdr:twoCellAnchor>
    <xdr:from>
      <xdr:col>16</xdr:col>
      <xdr:colOff>478367</xdr:colOff>
      <xdr:row>12</xdr:row>
      <xdr:rowOff>122766</xdr:rowOff>
    </xdr:from>
    <xdr:to>
      <xdr:col>18</xdr:col>
      <xdr:colOff>524931</xdr:colOff>
      <xdr:row>14</xdr:row>
      <xdr:rowOff>98891</xdr:rowOff>
    </xdr:to>
    <xdr:sp macro="" textlink="">
      <xdr:nvSpPr>
        <xdr:cNvPr id="11" name="Linkeraccolade 10"/>
        <xdr:cNvSpPr/>
      </xdr:nvSpPr>
      <xdr:spPr>
        <a:xfrm rot="16200000">
          <a:off x="12891853" y="1810513"/>
          <a:ext cx="340192" cy="133349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oneCellAnchor>
    <xdr:from>
      <xdr:col>14</xdr:col>
      <xdr:colOff>745066</xdr:colOff>
      <xdr:row>12</xdr:row>
      <xdr:rowOff>21167</xdr:rowOff>
    </xdr:from>
    <xdr:ext cx="753091" cy="264560"/>
    <xdr:sp macro="" textlink="">
      <xdr:nvSpPr>
        <xdr:cNvPr id="12" name="Tekstvak 11"/>
        <xdr:cNvSpPr txBox="1"/>
      </xdr:nvSpPr>
      <xdr:spPr>
        <a:xfrm>
          <a:off x="11146366" y="2205567"/>
          <a:ext cx="7530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Cable loss</a:t>
          </a:r>
        </a:p>
      </xdr:txBody>
    </xdr:sp>
    <xdr:clientData/>
  </xdr:one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42"/>
  <sheetViews>
    <sheetView tabSelected="1" workbookViewId="0">
      <selection activeCell="D14" sqref="D14"/>
    </sheetView>
  </sheetViews>
  <sheetFormatPr defaultRowHeight="14.35" x14ac:dyDescent="0.5"/>
  <cols>
    <col min="2" max="2" width="20.703125" bestFit="1" customWidth="1"/>
    <col min="4" max="4" width="11.76171875" bestFit="1" customWidth="1"/>
    <col min="10" max="10" width="10.76171875" bestFit="1" customWidth="1"/>
    <col min="13" max="13" width="11.87890625" bestFit="1" customWidth="1"/>
    <col min="15" max="15" width="12.1171875" customWidth="1"/>
  </cols>
  <sheetData>
    <row r="2" spans="2:18" x14ac:dyDescent="0.5">
      <c r="B2" t="s">
        <v>0</v>
      </c>
    </row>
    <row r="3" spans="2:18" x14ac:dyDescent="0.5">
      <c r="B3" t="s">
        <v>12</v>
      </c>
      <c r="D3">
        <v>800</v>
      </c>
      <c r="E3" t="s">
        <v>13</v>
      </c>
    </row>
    <row r="4" spans="2:18" x14ac:dyDescent="0.5">
      <c r="B4" t="s">
        <v>10</v>
      </c>
      <c r="D4">
        <v>600</v>
      </c>
      <c r="E4" t="s">
        <v>11</v>
      </c>
    </row>
    <row r="5" spans="2:18" x14ac:dyDescent="0.5">
      <c r="B5" t="s">
        <v>14</v>
      </c>
      <c r="D5">
        <v>1</v>
      </c>
      <c r="E5" t="s">
        <v>15</v>
      </c>
    </row>
    <row r="6" spans="2:18" x14ac:dyDescent="0.5">
      <c r="B6" t="s">
        <v>18</v>
      </c>
      <c r="D6">
        <v>50</v>
      </c>
      <c r="E6" t="s">
        <v>19</v>
      </c>
    </row>
    <row r="7" spans="2:18" x14ac:dyDescent="0.5">
      <c r="B7" t="s">
        <v>22</v>
      </c>
      <c r="D7">
        <v>1000</v>
      </c>
      <c r="E7" t="s">
        <v>23</v>
      </c>
    </row>
    <row r="9" spans="2:18" x14ac:dyDescent="0.5">
      <c r="B9" t="s">
        <v>16</v>
      </c>
      <c r="D9">
        <f>+D3*1000/D4</f>
        <v>1333.3333333333333</v>
      </c>
      <c r="E9" t="s">
        <v>17</v>
      </c>
    </row>
    <row r="10" spans="2:18" x14ac:dyDescent="0.5">
      <c r="B10" t="s">
        <v>20</v>
      </c>
      <c r="D10" s="7">
        <f>3.14/4*(D6/1000)^2</f>
        <v>1.9625000000000003E-3</v>
      </c>
      <c r="E10" t="s">
        <v>21</v>
      </c>
    </row>
    <row r="11" spans="2:18" x14ac:dyDescent="0.5">
      <c r="B11" t="s">
        <v>24</v>
      </c>
      <c r="D11" s="7">
        <f>+J17/D10</f>
        <v>8.5605095541401265E-6</v>
      </c>
      <c r="E11" t="s">
        <v>25</v>
      </c>
    </row>
    <row r="12" spans="2:18" x14ac:dyDescent="0.5">
      <c r="B12" t="s">
        <v>26</v>
      </c>
      <c r="D12" s="6">
        <f>+D11*D9^2</f>
        <v>15.218683651804668</v>
      </c>
      <c r="E12" t="s">
        <v>9</v>
      </c>
    </row>
    <row r="13" spans="2:18" x14ac:dyDescent="0.5">
      <c r="B13" t="s">
        <v>27</v>
      </c>
      <c r="D13" s="8">
        <f>+D7*D12/1000</f>
        <v>15.218683651804668</v>
      </c>
      <c r="E13" t="s">
        <v>13</v>
      </c>
    </row>
    <row r="14" spans="2:18" ht="14.7" thickBot="1" x14ac:dyDescent="0.55000000000000004"/>
    <row r="15" spans="2:18" ht="14.7" thickBot="1" x14ac:dyDescent="0.55000000000000004">
      <c r="B15" t="s">
        <v>28</v>
      </c>
      <c r="D15" s="12">
        <f>+D13/D3</f>
        <v>1.9023354564755835E-2</v>
      </c>
    </row>
    <row r="16" spans="2:18" ht="14.7" thickBot="1" x14ac:dyDescent="0.55000000000000004">
      <c r="N16" s="9">
        <v>0.02</v>
      </c>
      <c r="P16" s="10">
        <f>+D15</f>
        <v>1.9023354564755835E-2</v>
      </c>
      <c r="R16" s="9">
        <v>0.02</v>
      </c>
    </row>
    <row r="17" spans="2:15" ht="14.7" thickBot="1" x14ac:dyDescent="0.55000000000000004">
      <c r="B17" t="s">
        <v>29</v>
      </c>
      <c r="D17" s="11">
        <f>+N16+R16+D15</f>
        <v>5.9023354564755839E-2</v>
      </c>
      <c r="I17" t="s">
        <v>7</v>
      </c>
      <c r="J17" s="5">
        <v>1.6800000000000002E-8</v>
      </c>
      <c r="K17" t="s">
        <v>8</v>
      </c>
    </row>
    <row r="27" spans="2:15" x14ac:dyDescent="0.5">
      <c r="N27" t="s">
        <v>1</v>
      </c>
    </row>
    <row r="28" spans="2:15" x14ac:dyDescent="0.5">
      <c r="N28" s="1"/>
    </row>
    <row r="29" spans="2:15" x14ac:dyDescent="0.5">
      <c r="N29" s="2" t="s">
        <v>2</v>
      </c>
    </row>
    <row r="31" spans="2:15" ht="103" customHeight="1" x14ac:dyDescent="0.5">
      <c r="N31" s="3"/>
      <c r="O31" s="3" t="s">
        <v>3</v>
      </c>
    </row>
    <row r="32" spans="2:15" x14ac:dyDescent="0.5">
      <c r="N32" s="1"/>
    </row>
    <row r="33" spans="14:15" x14ac:dyDescent="0.5">
      <c r="N33" s="2" t="s">
        <v>4</v>
      </c>
    </row>
    <row r="35" spans="14:15" ht="103" customHeight="1" x14ac:dyDescent="0.5">
      <c r="N35" s="13"/>
      <c r="O35" s="3" t="s">
        <v>5</v>
      </c>
    </row>
    <row r="36" spans="14:15" ht="186.35" x14ac:dyDescent="0.5">
      <c r="N36" s="13"/>
      <c r="O36" s="4" t="s">
        <v>6</v>
      </c>
    </row>
    <row r="37" spans="14:15" x14ac:dyDescent="0.5">
      <c r="N37" s="13"/>
      <c r="O37" s="3"/>
    </row>
    <row r="38" spans="14:15" x14ac:dyDescent="0.5">
      <c r="N38" s="13"/>
      <c r="O38" s="3"/>
    </row>
    <row r="39" spans="14:15" x14ac:dyDescent="0.5">
      <c r="N39" s="13"/>
      <c r="O39" s="3"/>
    </row>
    <row r="40" spans="14:15" x14ac:dyDescent="0.5">
      <c r="N40" s="13"/>
      <c r="O40" s="3"/>
    </row>
    <row r="41" spans="14:15" x14ac:dyDescent="0.5">
      <c r="N41" s="13"/>
      <c r="O41" s="3"/>
    </row>
    <row r="42" spans="14:15" ht="67.349999999999994" customHeight="1" x14ac:dyDescent="0.5">
      <c r="N42" s="13"/>
    </row>
  </sheetData>
  <mergeCells count="1">
    <mergeCell ref="N35:N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Calculator HVDC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de Kler</dc:creator>
  <cp:lastModifiedBy>Robert de Kler</cp:lastModifiedBy>
  <dcterms:created xsi:type="dcterms:W3CDTF">2018-09-25T09:38:54Z</dcterms:created>
  <dcterms:modified xsi:type="dcterms:W3CDTF">2018-11-29T13:07:51Z</dcterms:modified>
</cp:coreProperties>
</file>