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yendraramesh/Desktop/West Lab Work/Projects, Data &amp; Experiments/6. Sequencing Data Analysis/Whole Cerebellum ChIP-seq Data/11172021_Analysis - Broad Only/11222021 Number of Positive Promoters/"/>
    </mc:Choice>
  </mc:AlternateContent>
  <xr:revisionPtr revIDLastSave="0" documentId="13_ncr:1_{5A86BB90-679C-CC43-BC33-0368DF4393FD}" xr6:coauthVersionLast="47" xr6:coauthVersionMax="47" xr10:uidLastSave="{00000000-0000-0000-0000-000000000000}"/>
  <bookViews>
    <workbookView xWindow="-28040" yWindow="500" windowWidth="28040" windowHeight="16940" xr2:uid="{36A9872C-750E-2D4C-977A-01266948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F40" i="1"/>
  <c r="G40" i="1" s="1"/>
  <c r="G41" i="1"/>
  <c r="G39" i="1"/>
  <c r="G23" i="1"/>
  <c r="G24" i="1"/>
  <c r="G22" i="1"/>
  <c r="G6" i="1"/>
  <c r="G7" i="1"/>
  <c r="G5" i="1"/>
  <c r="F5" i="1"/>
  <c r="F8" i="1" s="1"/>
  <c r="F23" i="1"/>
  <c r="F22" i="1"/>
  <c r="F39" i="1"/>
  <c r="F24" i="1"/>
  <c r="F7" i="1"/>
  <c r="F6" i="1"/>
  <c r="F42" i="1" l="1"/>
  <c r="F25" i="1"/>
</calcChain>
</file>

<file path=xl/sharedStrings.xml><?xml version="1.0" encoding="utf-8"?>
<sst xmlns="http://schemas.openxmlformats.org/spreadsheetml/2006/main" count="57" uniqueCount="45">
  <si>
    <t>$p7</t>
  </si>
  <si>
    <t>Annotated peaks generated by ChIPseeker</t>
  </si>
  <si>
    <t>36077/36077  peaks were annotated</t>
  </si>
  <si>
    <t>Genomic Annotation Summary:</t>
  </si>
  <si>
    <t xml:space="preserve">              Feature  Frequency</t>
  </si>
  <si>
    <t>9    Promoter (&lt;=1kb) 32.9046207</t>
  </si>
  <si>
    <t>10   Promoter (1-2kb)  4.6733376</t>
  </si>
  <si>
    <t>11   Promoter (2-3kb)  3.2153450</t>
  </si>
  <si>
    <t>4              5' UTR  0.4933891</t>
  </si>
  <si>
    <t>3              3' UTR  1.6714250</t>
  </si>
  <si>
    <t>1            1st Exon  3.1432769</t>
  </si>
  <si>
    <t>7          Other Exon  3.4010588</t>
  </si>
  <si>
    <t>2          1st Intron  6.2754664</t>
  </si>
  <si>
    <t>8        Other Intron 11.6972032</t>
  </si>
  <si>
    <t>6  Downstream (&lt;=300)  0.6957341</t>
  </si>
  <si>
    <t>5   Distal Intergenic 31.8291432</t>
  </si>
  <si>
    <t>$p14</t>
  </si>
  <si>
    <t>34289/34289  peaks were annotated</t>
  </si>
  <si>
    <t>9    Promoter (&lt;=1kb) 27.6123538</t>
  </si>
  <si>
    <t>10   Promoter (1-2kb)  3.8787949</t>
  </si>
  <si>
    <t>11   Promoter (2-3kb)  2.7122401</t>
  </si>
  <si>
    <t>4              5' UTR  0.4607892</t>
  </si>
  <si>
    <t>3              3' UTR  1.2569629</t>
  </si>
  <si>
    <t>1            1st Exon  3.2867684</t>
  </si>
  <si>
    <t>7          Other Exon  3.1788620</t>
  </si>
  <si>
    <t>2          1st Intron  6.9614162</t>
  </si>
  <si>
    <t>8        Other Intron 14.4127854</t>
  </si>
  <si>
    <t>6  Downstream (&lt;=300)  0.7290968</t>
  </si>
  <si>
    <t>5   Distal Intergenic 35.5099303</t>
  </si>
  <si>
    <t>$p60</t>
  </si>
  <si>
    <t>29729/29729  peaks were annotated</t>
  </si>
  <si>
    <t>9    Promoter (&lt;=1kb) 16.7445928</t>
  </si>
  <si>
    <t>10   Promoter (1-2kb)  3.6597262</t>
  </si>
  <si>
    <t>11   Promoter (2-3kb)  2.3546032</t>
  </si>
  <si>
    <t>4              5' UTR  0.2119143</t>
  </si>
  <si>
    <t>3              3' UTR  0.8577483</t>
  </si>
  <si>
    <t>1            1st Exon  3.0138922</t>
  </si>
  <si>
    <t>7          Other Exon  2.4588785</t>
  </si>
  <si>
    <t>2          1st Intron  7.4338188</t>
  </si>
  <si>
    <t>8        Other Intron 15.5572000</t>
  </si>
  <si>
    <t>6  Downstream (&lt;=300)  0.7265633</t>
  </si>
  <si>
    <t>5   Distal Intergenic 46.9810623</t>
  </si>
  <si>
    <t>Promoter</t>
  </si>
  <si>
    <t>Gene Body</t>
  </si>
  <si>
    <t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</si>
</sst>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243A-1AE8-AE45-9135-AC0D306359FC}">
  <dimension ref="A1:H50"/>
  <sheetViews>
    <sheetView tabSelected="1" workbookViewId="0">
      <selection activeCell="H9" sqref="H9"/>
    </sheetView>
  </sheetViews>
  <sheetFormatPr baseColWidth="10" defaultRowHeight="16" x14ac:dyDescent="0.2"/>
  <cols>
    <col min="1" max="1" width="36.33203125" customWidth="1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1" t="s">
        <v>3</v>
      </c>
    </row>
    <row r="5" spans="1:8" x14ac:dyDescent="0.2">
      <c r="A5" s="1" t="s">
        <v>4</v>
      </c>
      <c r="E5" t="s">
        <v>42</v>
      </c>
      <c r="F5">
        <f>SUM(B6:B8)</f>
        <v>40.793303300000005</v>
      </c>
      <c r="G5">
        <f>F5*36077/100</f>
        <v>14717.000031541002</v>
      </c>
      <c r="H5" s="1"/>
    </row>
    <row r="6" spans="1:8" x14ac:dyDescent="0.2">
      <c r="A6" s="1" t="s">
        <v>5</v>
      </c>
      <c r="B6">
        <v>32.904620700000002</v>
      </c>
      <c r="E6" t="s">
        <v>43</v>
      </c>
      <c r="F6">
        <f>SUM(B9:B14)</f>
        <v>26.681819400000002</v>
      </c>
      <c r="G6">
        <f t="shared" ref="G6:G7" si="0">F6*36077/100</f>
        <v>9625.9999849380001</v>
      </c>
      <c r="H6" s="1"/>
    </row>
    <row r="7" spans="1:8" x14ac:dyDescent="0.2">
      <c r="A7" s="1" t="s">
        <v>6</v>
      </c>
      <c r="B7">
        <v>4.6733376</v>
      </c>
      <c r="E7" t="s">
        <v>44</v>
      </c>
      <c r="F7">
        <f>SUM(B15:B16)</f>
        <v>32.5248773</v>
      </c>
      <c r="G7">
        <f t="shared" si="0"/>
        <v>11733.999983520998</v>
      </c>
      <c r="H7" s="1"/>
    </row>
    <row r="8" spans="1:8" x14ac:dyDescent="0.2">
      <c r="A8" s="1" t="s">
        <v>7</v>
      </c>
      <c r="B8">
        <v>3.2153450000000001</v>
      </c>
      <c r="F8">
        <f>SUM(F5:F7)</f>
        <v>100.00000000000001</v>
      </c>
      <c r="H8" s="1"/>
    </row>
    <row r="9" spans="1:8" x14ac:dyDescent="0.2">
      <c r="A9" s="1" t="s">
        <v>8</v>
      </c>
      <c r="B9">
        <v>0.49338910000000002</v>
      </c>
      <c r="H9" s="1"/>
    </row>
    <row r="10" spans="1:8" x14ac:dyDescent="0.2">
      <c r="A10" s="1" t="s">
        <v>9</v>
      </c>
      <c r="B10">
        <v>1.6714249999999999</v>
      </c>
      <c r="H10" s="1"/>
    </row>
    <row r="11" spans="1:8" x14ac:dyDescent="0.2">
      <c r="A11" s="1" t="s">
        <v>10</v>
      </c>
      <c r="B11">
        <v>3.1432769</v>
      </c>
      <c r="H11" s="1"/>
    </row>
    <row r="12" spans="1:8" x14ac:dyDescent="0.2">
      <c r="A12" s="1" t="s">
        <v>11</v>
      </c>
      <c r="B12">
        <v>3.4010587999999999</v>
      </c>
      <c r="H12" s="1"/>
    </row>
    <row r="13" spans="1:8" x14ac:dyDescent="0.2">
      <c r="A13" s="1" t="s">
        <v>12</v>
      </c>
      <c r="B13">
        <v>6.2754664</v>
      </c>
      <c r="H13" s="1"/>
    </row>
    <row r="14" spans="1:8" x14ac:dyDescent="0.2">
      <c r="A14" s="1" t="s">
        <v>13</v>
      </c>
      <c r="B14">
        <v>11.697203200000001</v>
      </c>
      <c r="H14" s="1"/>
    </row>
    <row r="15" spans="1:8" x14ac:dyDescent="0.2">
      <c r="A15" s="1" t="s">
        <v>14</v>
      </c>
      <c r="B15">
        <v>0.69573410000000002</v>
      </c>
      <c r="H15" s="1"/>
    </row>
    <row r="16" spans="1:8" x14ac:dyDescent="0.2">
      <c r="A16" s="1" t="s">
        <v>15</v>
      </c>
      <c r="B16">
        <v>31.829143200000001</v>
      </c>
      <c r="H16" s="1"/>
    </row>
    <row r="17" spans="1:7" x14ac:dyDescent="0.2">
      <c r="A17" s="1"/>
    </row>
    <row r="18" spans="1:7" x14ac:dyDescent="0.2">
      <c r="A18" s="1" t="s">
        <v>16</v>
      </c>
    </row>
    <row r="19" spans="1:7" x14ac:dyDescent="0.2">
      <c r="A19" s="1" t="s">
        <v>1</v>
      </c>
    </row>
    <row r="20" spans="1:7" x14ac:dyDescent="0.2">
      <c r="A20" s="1" t="s">
        <v>17</v>
      </c>
    </row>
    <row r="21" spans="1:7" x14ac:dyDescent="0.2">
      <c r="A21" s="1" t="s">
        <v>3</v>
      </c>
    </row>
    <row r="22" spans="1:7" x14ac:dyDescent="0.2">
      <c r="A22" s="1" t="s">
        <v>4</v>
      </c>
      <c r="E22" t="s">
        <v>42</v>
      </c>
      <c r="F22">
        <f>SUM(B23:B25)</f>
        <v>34.203388799999999</v>
      </c>
      <c r="G22">
        <f>F22*34289/100</f>
        <v>11727.999985631999</v>
      </c>
    </row>
    <row r="23" spans="1:7" x14ac:dyDescent="0.2">
      <c r="A23" s="1" t="s">
        <v>18</v>
      </c>
      <c r="B23">
        <v>27.612353800000001</v>
      </c>
      <c r="E23" t="s">
        <v>43</v>
      </c>
      <c r="F23">
        <f>SUM(B26:B31)</f>
        <v>29.5575841</v>
      </c>
      <c r="G23">
        <f t="shared" ref="G23:G24" si="1">F23*34289/100</f>
        <v>10135.000012049</v>
      </c>
    </row>
    <row r="24" spans="1:7" x14ac:dyDescent="0.2">
      <c r="A24" s="1" t="s">
        <v>19</v>
      </c>
      <c r="B24">
        <v>3.8787948999999999</v>
      </c>
      <c r="E24" t="s">
        <v>44</v>
      </c>
      <c r="F24">
        <f>SUM(B32:B33)</f>
        <v>36.239027100000001</v>
      </c>
      <c r="G24">
        <f t="shared" si="1"/>
        <v>12426.000002319</v>
      </c>
    </row>
    <row r="25" spans="1:7" x14ac:dyDescent="0.2">
      <c r="A25" s="1" t="s">
        <v>20</v>
      </c>
      <c r="B25">
        <v>2.7122400999999998</v>
      </c>
      <c r="F25">
        <f>SUM(F22:F24)</f>
        <v>100</v>
      </c>
    </row>
    <row r="26" spans="1:7" x14ac:dyDescent="0.2">
      <c r="A26" s="1" t="s">
        <v>21</v>
      </c>
      <c r="B26">
        <v>0.46078920000000001</v>
      </c>
    </row>
    <row r="27" spans="1:7" x14ac:dyDescent="0.2">
      <c r="A27" s="1" t="s">
        <v>22</v>
      </c>
      <c r="B27">
        <v>1.2569629</v>
      </c>
    </row>
    <row r="28" spans="1:7" x14ac:dyDescent="0.2">
      <c r="A28" s="1" t="s">
        <v>23</v>
      </c>
      <c r="B28">
        <v>3.2867684000000001</v>
      </c>
    </row>
    <row r="29" spans="1:7" x14ac:dyDescent="0.2">
      <c r="A29" s="1" t="s">
        <v>24</v>
      </c>
      <c r="B29">
        <v>3.1788620000000001</v>
      </c>
    </row>
    <row r="30" spans="1:7" x14ac:dyDescent="0.2">
      <c r="A30" s="1" t="s">
        <v>25</v>
      </c>
      <c r="B30">
        <v>6.9614162000000004</v>
      </c>
    </row>
    <row r="31" spans="1:7" x14ac:dyDescent="0.2">
      <c r="A31" s="1" t="s">
        <v>26</v>
      </c>
      <c r="B31">
        <v>14.412785400000001</v>
      </c>
    </row>
    <row r="32" spans="1:7" x14ac:dyDescent="0.2">
      <c r="A32" s="1" t="s">
        <v>27</v>
      </c>
      <c r="B32">
        <v>0.72909679999999999</v>
      </c>
    </row>
    <row r="33" spans="1:7" x14ac:dyDescent="0.2">
      <c r="A33" s="1" t="s">
        <v>28</v>
      </c>
      <c r="B33">
        <v>35.509930300000001</v>
      </c>
    </row>
    <row r="34" spans="1:7" x14ac:dyDescent="0.2">
      <c r="A34" s="1"/>
    </row>
    <row r="35" spans="1:7" x14ac:dyDescent="0.2">
      <c r="A35" s="1" t="s">
        <v>29</v>
      </c>
    </row>
    <row r="36" spans="1:7" x14ac:dyDescent="0.2">
      <c r="A36" s="1" t="s">
        <v>1</v>
      </c>
    </row>
    <row r="37" spans="1:7" x14ac:dyDescent="0.2">
      <c r="A37" s="1" t="s">
        <v>30</v>
      </c>
    </row>
    <row r="38" spans="1:7" x14ac:dyDescent="0.2">
      <c r="A38" s="1" t="s">
        <v>3</v>
      </c>
    </row>
    <row r="39" spans="1:7" x14ac:dyDescent="0.2">
      <c r="A39" s="1" t="s">
        <v>4</v>
      </c>
      <c r="E39" t="s">
        <v>42</v>
      </c>
      <c r="F39">
        <f>SUM(B40:B42)</f>
        <v>22.758922200000001</v>
      </c>
      <c r="G39">
        <f>F39*29729/100</f>
        <v>6765.9999808380007</v>
      </c>
    </row>
    <row r="40" spans="1:7" x14ac:dyDescent="0.2">
      <c r="A40" s="1" t="s">
        <v>31</v>
      </c>
      <c r="B40">
        <v>16.744592799999999</v>
      </c>
      <c r="E40" t="s">
        <v>43</v>
      </c>
      <c r="F40">
        <f>SUM(B43:B48)</f>
        <v>29.533452099999998</v>
      </c>
      <c r="G40">
        <f t="shared" ref="G40:G41" si="2">F40*29729/100</f>
        <v>8779.9999748089995</v>
      </c>
    </row>
    <row r="41" spans="1:7" x14ac:dyDescent="0.2">
      <c r="A41" s="1" t="s">
        <v>32</v>
      </c>
      <c r="B41">
        <v>3.6597262000000002</v>
      </c>
      <c r="E41" t="s">
        <v>44</v>
      </c>
      <c r="F41">
        <f>SUM(B49:B50)</f>
        <v>47.7076256</v>
      </c>
      <c r="G41">
        <f t="shared" si="2"/>
        <v>14183.000014624</v>
      </c>
    </row>
    <row r="42" spans="1:7" x14ac:dyDescent="0.2">
      <c r="A42" s="1" t="s">
        <v>33</v>
      </c>
      <c r="B42">
        <v>2.3546032000000001</v>
      </c>
      <c r="F42">
        <f>SUM(F39:F41)</f>
        <v>99.999999900000006</v>
      </c>
    </row>
    <row r="43" spans="1:7" x14ac:dyDescent="0.2">
      <c r="A43" s="1" t="s">
        <v>34</v>
      </c>
      <c r="B43">
        <v>0.2119143</v>
      </c>
    </row>
    <row r="44" spans="1:7" x14ac:dyDescent="0.2">
      <c r="A44" s="1" t="s">
        <v>35</v>
      </c>
      <c r="B44">
        <v>0.85774830000000002</v>
      </c>
    </row>
    <row r="45" spans="1:7" x14ac:dyDescent="0.2">
      <c r="A45" s="1" t="s">
        <v>36</v>
      </c>
      <c r="B45">
        <v>3.0138921999999999</v>
      </c>
    </row>
    <row r="46" spans="1:7" x14ac:dyDescent="0.2">
      <c r="A46" s="1" t="s">
        <v>37</v>
      </c>
      <c r="B46">
        <v>2.4588785</v>
      </c>
    </row>
    <row r="47" spans="1:7" x14ac:dyDescent="0.2">
      <c r="A47" s="1" t="s">
        <v>38</v>
      </c>
      <c r="B47">
        <v>7.4338188000000001</v>
      </c>
    </row>
    <row r="48" spans="1:7" x14ac:dyDescent="0.2">
      <c r="A48" s="1" t="s">
        <v>39</v>
      </c>
      <c r="B48">
        <v>15.5572</v>
      </c>
    </row>
    <row r="49" spans="1:2" x14ac:dyDescent="0.2">
      <c r="A49" s="1" t="s">
        <v>40</v>
      </c>
      <c r="B49">
        <v>0.72656330000000002</v>
      </c>
    </row>
    <row r="50" spans="1:2" x14ac:dyDescent="0.2">
      <c r="A50" s="1" t="s">
        <v>41</v>
      </c>
      <c r="B50">
        <v>46.981062299999998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2021-11-22T21:24:29Z</dcterms:created>
  <dcterms:modified xsi:type="dcterms:W3CDTF">2022-01-14T20:59:18Z</dcterms:modified>
</cp:coreProperties>
</file>