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B3A6255D-3CA0-414D-B517-3298A8587A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G4" i="2"/>
  <c r="B4" i="2"/>
  <c r="B3" i="2"/>
  <c r="E3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H2" i="1" l="1"/>
  <c r="H5" i="1" s="1"/>
</calcChain>
</file>

<file path=xl/sharedStrings.xml><?xml version="1.0" encoding="utf-8"?>
<sst xmlns="http://schemas.openxmlformats.org/spreadsheetml/2006/main" count="45" uniqueCount="42">
  <si>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</si>
  <si>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</si>
  <si>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</si>
  <si>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</si>
  <si>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</si>
  <si>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</si>
  <si>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</si>
  <si>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</si>
  <si>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</si>
  <si>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</si>
  <si>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</si>
  <si>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</si>
  <si>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</si>
  <si>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</si>
  <si>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</si>
  <si>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</si>
  <si>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</si>
  <si>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</si>
  <si>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</si>
  <si>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</si>
  <si>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</si>
  <si>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</si>
  <si>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</si>
  <si>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</si>
  <si>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</si>
  <si>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</si>
  <si>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</si>
  <si>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</si>
  <si>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</si>
  <si>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</si>
  <si>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</si>
  <si>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</si>
  <si>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МПа</t>
  </si>
  <si>
    <t>Второстепенные балки - ГОСТ 30245-2012</t>
  </si>
  <si>
    <t>40x40x2,0</t>
  </si>
  <si>
    <t>b</t>
  </si>
  <si>
    <t>f</t>
  </si>
  <si>
    <t>q</t>
  </si>
  <si>
    <t>l</t>
  </si>
  <si>
    <t>E</t>
  </si>
  <si>
    <t>J</t>
  </si>
  <si>
    <t>Сечение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</si>
</sst>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i/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220" zoomScaleNormal="220" workbookViewId="0">
      <selection activeCell="C8" sqref="C8"/>
    </sheetView>
  </sheetViews>
  <sheetFormatPr defaultColWidth="8.88671875" defaultRowHeight="13.8" x14ac:dyDescent="0.25"/>
  <cols>
    <col min="1" max="1" width="7.5546875" style="1" bestFit="1" customWidth="1"/>
    <col min="2" max="2" width="22" style="1" bestFit="1" customWidth="1"/>
    <col min="3" max="3" width="9.5546875" style="1" bestFit="1" customWidth="1"/>
    <col min="4" max="4" width="8" style="1" bestFit="1" customWidth="1"/>
    <col min="5" max="5" width="8.44140625" style="1" bestFit="1" customWidth="1"/>
    <col min="6" max="6" width="6.33203125" style="1" bestFit="1" customWidth="1"/>
    <col min="7" max="7" width="8.44140625" style="1" bestFit="1" customWidth="1"/>
    <col min="8" max="8" width="20.44140625" style="1" bestFit="1" customWidth="1"/>
    <col min="9" max="16384" width="8.88671875" style="1"/>
  </cols>
  <sheetData>
    <row r="1" spans="1:8" ht="14.4" thickBot="1" x14ac:dyDescent="0.3">
      <c r="A1" s="13" t="s">
        <v>0</v>
      </c>
      <c r="B1" s="13" t="s">
        <v>1</v>
      </c>
      <c r="C1" s="13" t="s">
        <v>4</v>
      </c>
      <c r="D1" s="13" t="s">
        <v>14</v>
      </c>
      <c r="E1" s="13" t="s">
        <v>17</v>
      </c>
      <c r="F1" s="13" t="s">
        <v>2</v>
      </c>
      <c r="G1" s="13" t="s">
        <v>3</v>
      </c>
      <c r="H1" s="13" t="s">
        <v>10</v>
      </c>
    </row>
    <row r="2" spans="1:8" x14ac:dyDescent="0.25">
      <c r="A2" s="21">
        <v>1</v>
      </c>
      <c r="B2" s="11" t="s">
        <v>5</v>
      </c>
      <c r="C2" s="12" t="str">
        <f>Таблица1[[#This Row],[h]]</f>
        <v>-</v>
      </c>
      <c r="D2" s="12" t="str">
        <f>H4</f>
        <v>-</v>
      </c>
      <c r="E2" s="12">
        <v>150</v>
      </c>
      <c r="F2" s="12">
        <v>1.4</v>
      </c>
      <c r="G2" s="12">
        <f>E2*F2</f>
        <v>210</v>
      </c>
      <c r="H2" s="22" t="str">
        <f>H4</f>
        <v>-</v>
      </c>
    </row>
    <row r="3" spans="1:8" x14ac:dyDescent="0.25">
      <c r="A3" s="2">
        <v>2</v>
      </c>
      <c r="B3" s="3" t="s">
        <v>6</v>
      </c>
      <c r="C3" s="4">
        <v>1300</v>
      </c>
      <c r="D3" s="4">
        <v>1.5</v>
      </c>
      <c r="E3" s="4">
        <f t="shared" ref="E3:E6" si="0">C3*D3/1000</f>
        <v>1.95</v>
      </c>
      <c r="F3" s="4">
        <v>1.1000000000000001</v>
      </c>
      <c r="G3" s="4">
        <f t="shared" ref="G3:G7" si="1">E3*F3</f>
        <v>2.145</v>
      </c>
      <c r="H3" s="5" t="s">
        <v>24</v>
      </c>
    </row>
    <row r="4" spans="1:8" ht="27.6" x14ac:dyDescent="0.25">
      <c r="A4" s="2">
        <v>3</v>
      </c>
      <c r="B4" s="6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5" t="str">
        <f>"-"</f>
        <v>-</v>
      </c>
    </row>
    <row r="5" spans="1:8" x14ac:dyDescent="0.25">
      <c r="A5" s="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5" t="str">
        <f>H2</f>
        <v>-</v>
      </c>
    </row>
    <row r="6" spans="1:8" x14ac:dyDescent="0.25">
      <c r="A6" s="2">
        <v>5</v>
      </c>
      <c r="B6" s="3" t="s">
        <v>13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5" t="s">
        <v>12</v>
      </c>
    </row>
    <row r="7" spans="1:8" x14ac:dyDescent="0.25">
      <c r="A7" s="7">
        <v>6</v>
      </c>
      <c r="B7" s="8" t="s">
        <v>9</v>
      </c>
      <c r="C7" s="9" t="str">
        <f>C2</f>
        <v>-</v>
      </c>
      <c r="D7" s="9" t="str">
        <f>D2</f>
        <v>-</v>
      </c>
      <c r="E7" s="9">
        <v>14</v>
      </c>
      <c r="F7" s="9">
        <v>1.05</v>
      </c>
      <c r="G7" s="9">
        <f t="shared" si="1"/>
        <v>14.700000000000001</v>
      </c>
      <c r="H7" s="10" t="s">
        <v>11</v>
      </c>
    </row>
    <row r="8" spans="1:8" ht="16.2" x14ac:dyDescent="0.25">
      <c r="A8" s="45" t="s">
        <v>16</v>
      </c>
      <c r="B8" s="46"/>
      <c r="C8" s="13" t="s">
        <v>19</v>
      </c>
      <c r="D8" s="13" t="s">
        <v>15</v>
      </c>
      <c r="E8" s="13" t="s">
        <v>18</v>
      </c>
      <c r="F8" s="14" t="s">
        <v>23</v>
      </c>
      <c r="G8" s="13" t="s">
        <v>18</v>
      </c>
      <c r="H8" s="15"/>
    </row>
    <row r="9" spans="1:8" ht="14.4" thickBot="1" x14ac:dyDescent="0.3">
      <c r="A9" s="16"/>
      <c r="B9" s="17"/>
      <c r="C9" s="18" t="s">
        <v>20</v>
      </c>
      <c r="D9" s="18" t="s">
        <v>21</v>
      </c>
      <c r="E9" s="18" t="s">
        <v>22</v>
      </c>
      <c r="F9" s="19"/>
      <c r="G9" s="18" t="str">
        <f>E9</f>
        <v>нагрузка</v>
      </c>
      <c r="H9" s="20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zoomScale="264" zoomScaleNormal="355" workbookViewId="0">
      <selection activeCell="C3" sqref="C3"/>
    </sheetView>
  </sheetViews>
  <sheetFormatPr defaultColWidth="9.109375" defaultRowHeight="13.8" x14ac:dyDescent="0.25"/>
  <cols>
    <col min="1" max="1" width="12.33203125" style="23" bestFit="1" customWidth="1"/>
    <col min="2" max="2" width="9.5546875" style="23" bestFit="1" customWidth="1"/>
    <col min="3" max="4" width="9.109375" style="23"/>
    <col min="5" max="5" width="9.88671875" style="23" bestFit="1" customWidth="1"/>
    <col min="6" max="6" width="9.109375" style="23"/>
    <col min="7" max="7" width="12.109375" style="23" bestFit="1" customWidth="1"/>
    <col min="8" max="16384" width="9.109375" style="23"/>
  </cols>
  <sheetData>
    <row r="1" spans="1:13" ht="14.4" thickBot="1" x14ac:dyDescent="0.3">
      <c r="A1" s="36"/>
      <c r="B1" s="47" t="s">
        <v>33</v>
      </c>
      <c r="C1" s="48"/>
      <c r="D1" s="48"/>
      <c r="E1" s="48"/>
      <c r="F1" s="49"/>
      <c r="G1" s="39" t="s">
        <v>41</v>
      </c>
      <c r="H1" s="24"/>
      <c r="I1" s="24"/>
      <c r="J1" s="24"/>
      <c r="K1" s="24"/>
      <c r="L1" s="24"/>
      <c r="M1" s="24"/>
    </row>
    <row r="2" spans="1:13" x14ac:dyDescent="0.25">
      <c r="A2" s="29" t="s">
        <v>28</v>
      </c>
      <c r="B2" s="33" t="s">
        <v>36</v>
      </c>
      <c r="C2" s="34" t="s">
        <v>37</v>
      </c>
      <c r="D2" s="34" t="s">
        <v>38</v>
      </c>
      <c r="E2" s="34" t="s">
        <v>39</v>
      </c>
      <c r="F2" s="35" t="s">
        <v>40</v>
      </c>
      <c r="G2" s="44" t="s">
        <v>35</v>
      </c>
    </row>
    <row r="3" spans="1:13" x14ac:dyDescent="0.25">
      <c r="A3" s="29" t="s">
        <v>26</v>
      </c>
      <c r="B3" s="31">
        <f>5/384*(C3*D3^4)/(E3*F3)*1000</f>
        <v>6.5883015129682994</v>
      </c>
      <c r="C3" s="25">
        <v>541.9</v>
      </c>
      <c r="D3" s="50">
        <v>6</v>
      </c>
      <c r="E3" s="50">
        <f>2*10^5</f>
        <v>200000</v>
      </c>
      <c r="F3" s="26">
        <v>6.94</v>
      </c>
      <c r="G3" s="37" t="s">
        <v>34</v>
      </c>
    </row>
    <row r="4" spans="1:13" ht="14.4" thickBot="1" x14ac:dyDescent="0.3">
      <c r="A4" s="29" t="s">
        <v>27</v>
      </c>
      <c r="B4" s="32">
        <f>5/384*(C4*D3^4)/(E3*F4)*1000</f>
        <v>8.7546965057636896</v>
      </c>
      <c r="C4" s="27">
        <v>720.09</v>
      </c>
      <c r="D4" s="51"/>
      <c r="E4" s="51"/>
      <c r="F4" s="28">
        <v>6.94</v>
      </c>
      <c r="G4" s="38" t="str">
        <f>G3</f>
        <v>40x40x2,0</v>
      </c>
    </row>
    <row r="5" spans="1:13" ht="16.8" thickBot="1" x14ac:dyDescent="0.3">
      <c r="A5" s="30" t="s">
        <v>25</v>
      </c>
      <c r="B5" s="40" t="s">
        <v>15</v>
      </c>
      <c r="C5" s="41" t="s">
        <v>29</v>
      </c>
      <c r="D5" s="41" t="s">
        <v>30</v>
      </c>
      <c r="E5" s="41" t="s">
        <v>32</v>
      </c>
      <c r="F5" s="42" t="s">
        <v>31</v>
      </c>
      <c r="G5" s="43" t="s">
        <v>15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2024-06-24T07:15:03Z</dcterms:modified>
</cp:coreProperties>
</file>