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【SOP】ERP-Order Template查重系统" sheetId="1" r:id="rId1"/>
    <sheet name="Sheet3" sheetId="4" state="hidden" r:id="rId2"/>
    <sheet name="Sheet2" sheetId="3" state="hidden" r:id="rId3"/>
    <sheet name="Sheet1" sheetId="2" state="hidden" r:id="rId4"/>
  </sheets>
  <definedNames>
    <definedName name="_xlnm.Print_Area" localSheetId="0">'【SOP】ERP-Order Template查重系统'!$A$1:$G$22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0D3512A0150F47AB93038CB98BF26E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52515" y="2679700"/>
          <a:ext cx="14925675" cy="7105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2385103B1E6040C6B6430D55C5204FC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10935" y="3732530"/>
          <a:ext cx="6048375" cy="5791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73AFA9DEFB5749CEB7080BB5D1C17E9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68390" y="4863465"/>
          <a:ext cx="5050790" cy="10909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6A60E84EE6AB403A81ED30823E40D70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18250" y="10071100"/>
          <a:ext cx="4848225" cy="3819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2998223003594D0F8FD0B6DC5F702BF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18250" y="12039600"/>
          <a:ext cx="10448925" cy="2495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03AB238A826D4D88B7B665C8A2F21DBF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65850" y="1574800"/>
          <a:ext cx="4429125" cy="5829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598A1E54B807443D82480120E769EE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165850" y="14782800"/>
          <a:ext cx="3448050" cy="3705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2D0775923D084A13A947C2D0B5BE355A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165850" y="16052800"/>
          <a:ext cx="13268325" cy="61626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<sst xmlns="http://schemas.openxmlformats.org/spreadsheetml/2006/main" count="46" uniqueCount="32">
  <si>
    <t>【SOP】ERP-Order Template查重系统</t>
  </si>
  <si>
    <t>适用部门</t>
  </si>
  <si>
    <t>采购中心</t>
  </si>
  <si>
    <t>适用人员</t>
  </si>
  <si>
    <t>采购员</t>
  </si>
  <si>
    <t>目的</t>
  </si>
  <si>
    <t>新品开发阶段通过OE查重，校验开发情况，避免产品重复开发</t>
  </si>
  <si>
    <t>操作指引及作业要求</t>
  </si>
  <si>
    <t>主过程</t>
  </si>
  <si>
    <t>操作说明</t>
  </si>
  <si>
    <t>注意事项</t>
  </si>
  <si>
    <t>流程图</t>
  </si>
  <si>
    <t>OE校验流程</t>
  </si>
  <si>
    <t>ERP:
-&gt;采购
-&gt;开发
-&gt;Order Template</t>
  </si>
  <si>
    <t>ERP
-&gt;Order Template
-&gt;OE号校验
-&gt;下载模板</t>
  </si>
  <si>
    <t>ERP
-&gt;go_template_OE号校验
-&gt;参照模板，分别填入辨识号，OE，品类简称（PT SKU 品类简称）
-&gt;文件导入</t>
  </si>
  <si>
    <t>1）辨识号不能为空且不能重复
2）品类数据可为空值，当输入空值时，查重数据源为全品类
3）支持不同行不同品类查重，即输入OE可以有多个品类并同时指定对应品类查重
4）多品类并行情况，请使用英文分号隔开。如：PSR;PSP;TF....
5）注意OE清洗逻辑，不包含在清洗逻辑内的OE需要自己手动清理
6）查重数据源仅包含PT SKU列表内采购状态为“是”的OE数据，不含listing OE信息</t>
  </si>
  <si>
    <t>ERP
-&gt;OE校验结果
-&gt;生成查重结果，含表内重复OE号，表内重复辨识号，系统重复OE，重复PTSKU，是否已开发。</t>
  </si>
  <si>
    <t>1）计数-完整表内重复辨识号，指表内重复计数结果
2）多 SKU 重复时，结果输出全部SKU</t>
  </si>
  <si>
    <t>供应商SKU校验流程</t>
  </si>
  <si>
    <t>ERP
-&gt;go_template_OE号校验
-&gt;参照模板，分别填入辨识号，OE（填写工号号，如1234），品类（填写字段“供应商SKU”）
-&gt;文件导入</t>
  </si>
  <si>
    <t>1）辨识号不能为空且不能重复
2）OE列，请填写实际工厂号
3）品类列，请填写字段“供应商SKU”
4）不能填写其他品类简称或字段，即当进行工厂号查重时，其他功能无法一起使用</t>
  </si>
  <si>
    <t>ERP
-&gt;OE校验结果
-&gt;生成查重结果，含表内重复供应商SKU，表内重复辨识号，系统重复供应商SLI，重复PTSKU，是否已开发。</t>
  </si>
  <si>
    <t>1）计数-完整表内重复辨识号，指表内重复计数结果。
2）多 SKU 重复时，结果输出全部SKU</t>
  </si>
  <si>
    <t>SKU命名检验流程</t>
  </si>
  <si>
    <t>1）辨识号不能为空且不能重复
2）OE列，请填写待查重PTSKU
3）品类列，请填写字段“PTSKU”
4）品类列填写字段“PTSKU”时，不能填写其他品类简称或字段，即当进行工厂号查重时，其他功能无法一起使用</t>
  </si>
  <si>
    <t>1）进行SKU命名查重时，数据源为系统所有PTSKU，包括代买供应商、国外供应商及采购状态为否部分
2）重复逻辑为“中性SKU相同即为重复”，例：输入“ACC12345-C”，系统中存在“ACC12345-FC”则判定为重复</t>
  </si>
  <si>
    <t>数据计算</t>
  </si>
  <si>
    <t>OE清洗逻辑</t>
  </si>
  <si>
    <t>1. 清空前后空字符串
2. 去除汉字及后面所有字母
3. 将所有中文（符号替换为英文(
4. 将所有中文）符号替换为英文)
5. 删除所有()及其内部的字符（因为通常不是OE号）
6. 删除所有的*
7. 将两个以上的空格替换为;
8. 删除单空格
9. /改为;
10. 将换行符替换为;
11. 将[；，,、:：+#|]替换为;
12. 清除不可见字符\u200e
13. 清除-
14. 去除空值及纯字母
15. 去除.
16. 去除\r
17. 去除一些1位数和2位数字符串
18. 将OE中的字母全部转换为大写
19. 去重，保持OE号原来的顺序
20. 用;连接成oe字符串</t>
  </si>
  <si>
    <t>其他</t>
  </si>
  <si>
    <r>
      <rPr>
        <sz val="8"/>
        <rFont val="等线"/>
        <charset val="134"/>
      </rPr>
      <t>使用过程中相关问题可询问各事业部负责人，若无法解决可反馈到数据部</t>
    </r>
    <r>
      <rPr>
        <sz val="7"/>
        <rFont val="等线"/>
        <charset val="134"/>
      </rPr>
      <t xml:space="preserve">
</t>
    </r>
    <r>
      <rPr>
        <b/>
        <sz val="8"/>
        <rFont val="等线"/>
        <charset val="134"/>
      </rPr>
      <t>底盘事业部：</t>
    </r>
    <r>
      <rPr>
        <sz val="8"/>
        <rFont val="等线"/>
        <charset val="134"/>
      </rPr>
      <t xml:space="preserve">Camilla
</t>
    </r>
    <r>
      <rPr>
        <b/>
        <sz val="8"/>
        <rFont val="等线"/>
        <charset val="134"/>
      </rPr>
      <t>发动机事业部：</t>
    </r>
    <r>
      <rPr>
        <sz val="8"/>
        <rFont val="等线"/>
        <charset val="134"/>
      </rPr>
      <t xml:space="preserve">Jett
</t>
    </r>
    <r>
      <rPr>
        <b/>
        <sz val="8"/>
        <rFont val="等线"/>
        <charset val="134"/>
      </rPr>
      <t>电子电气事业部：</t>
    </r>
    <r>
      <rPr>
        <sz val="8"/>
        <rFont val="等线"/>
        <charset val="134"/>
      </rPr>
      <t xml:space="preserve">Hari、bluechou
</t>
    </r>
    <r>
      <rPr>
        <b/>
        <sz val="8"/>
        <rFont val="等线"/>
        <charset val="134"/>
      </rPr>
      <t>车身及附件事业部：</t>
    </r>
    <r>
      <rPr>
        <sz val="8"/>
        <rFont val="等线"/>
        <charset val="134"/>
      </rPr>
      <t>Isiah</t>
    </r>
    <r>
      <rPr>
        <b/>
        <sz val="8"/>
        <rFont val="等线"/>
        <charset val="134"/>
      </rPr>
      <t xml:space="preserve">
国际采购事业部：</t>
    </r>
    <r>
      <rPr>
        <sz val="8"/>
        <rFont val="等线"/>
        <charset val="134"/>
      </rPr>
      <t xml:space="preserve">Jim
</t>
    </r>
    <r>
      <rPr>
        <b/>
        <sz val="8"/>
        <rFont val="等线"/>
        <charset val="134"/>
      </rPr>
      <t>项目投放部:</t>
    </r>
    <r>
      <rPr>
        <sz val="8"/>
        <rFont val="等线"/>
        <charset val="134"/>
      </rPr>
      <t xml:space="preserve">Alex
</t>
    </r>
    <r>
      <rPr>
        <b/>
        <sz val="8"/>
        <rFont val="等线"/>
        <charset val="134"/>
      </rPr>
      <t>数据部：</t>
    </r>
    <r>
      <rPr>
        <sz val="8"/>
        <rFont val="等线"/>
        <charset val="134"/>
      </rPr>
      <t>West、Nolan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</si>
</sst>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9"/>
      <color theme="1"/>
      <name val="等线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b/>
      <sz val="9"/>
      <name val="等线"/>
      <charset val="134"/>
    </font>
    <font>
      <sz val="8"/>
      <name val="等线"/>
      <charset val="134"/>
    </font>
    <font>
      <sz val="7"/>
      <name val="等线"/>
      <charset val="134"/>
    </font>
    <font>
      <sz val="9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8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25" applyNumberFormat="0" applyAlignment="0" applyProtection="0">
      <alignment vertical="center"/>
    </xf>
    <xf numFmtId="0" fontId="25" fillId="5" borderId="26" applyNumberFormat="0" applyAlignment="0" applyProtection="0">
      <alignment vertical="center"/>
    </xf>
    <xf numFmtId="0" fontId="26" fillId="5" borderId="25" applyNumberFormat="0" applyAlignment="0" applyProtection="0">
      <alignment vertical="center"/>
    </xf>
    <xf numFmtId="0" fontId="27" fillId="6" borderId="27" applyNumberFormat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32.png"/><Relationship Id="rId7" Type="http://schemas.openxmlformats.org/officeDocument/2006/relationships/image" Target="media/image31.png"/><Relationship Id="rId6" Type="http://schemas.openxmlformats.org/officeDocument/2006/relationships/image" Target="media/image30.png"/><Relationship Id="rId5" Type="http://schemas.openxmlformats.org/officeDocument/2006/relationships/image" Target="media/image29.png"/><Relationship Id="rId4" Type="http://schemas.openxmlformats.org/officeDocument/2006/relationships/image" Target="media/image28.png"/><Relationship Id="rId3" Type="http://schemas.openxmlformats.org/officeDocument/2006/relationships/image" Target="media/image27.png"/><Relationship Id="rId2" Type="http://schemas.openxmlformats.org/officeDocument/2006/relationships/image" Target="media/image26.png"/><Relationship Id="rId1" Type="http://schemas.openxmlformats.org/officeDocument/2006/relationships/image" Target="media/image25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608330</xdr:colOff>
      <xdr:row>3</xdr:row>
      <xdr:rowOff>76200</xdr:rowOff>
    </xdr:from>
    <xdr:to>
      <xdr:col>23</xdr:col>
      <xdr:colOff>523240</xdr:colOff>
      <xdr:row>80</xdr:row>
      <xdr:rowOff>18415</xdr:rowOff>
    </xdr:to>
    <xdr:grpSp>
      <xdr:nvGrpSpPr>
        <xdr:cNvPr id="14" name="组合 13"/>
        <xdr:cNvGrpSpPr/>
      </xdr:nvGrpSpPr>
      <xdr:grpSpPr>
        <a:xfrm>
          <a:off x="2665730" y="590550"/>
          <a:ext cx="13630910" cy="13143865"/>
          <a:chOff x="4158" y="941"/>
          <a:chExt cx="21294" cy="21359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6716" y="4137"/>
            <a:ext cx="8614" cy="630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" name="图片 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6654" y="947"/>
            <a:ext cx="9672" cy="2537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" name="图片 3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6431" y="4169"/>
            <a:ext cx="8852" cy="631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" name="图片 4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6665" y="10336"/>
            <a:ext cx="8655" cy="51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6" name="图片 5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6621" y="15892"/>
            <a:ext cx="8994" cy="6409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" name="图片 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6176" y="15891"/>
            <a:ext cx="9277" cy="3918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8" name="圆角矩形 7"/>
          <xdr:cNvSpPr/>
        </xdr:nvSpPr>
        <xdr:spPr>
          <a:xfrm>
            <a:off x="4158" y="941"/>
            <a:ext cx="1468" cy="820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数据准备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9" name="下箭头 8"/>
          <xdr:cNvSpPr/>
        </xdr:nvSpPr>
        <xdr:spPr>
          <a:xfrm>
            <a:off x="4736" y="1911"/>
            <a:ext cx="285" cy="2094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圆角矩形 9"/>
          <xdr:cNvSpPr/>
        </xdr:nvSpPr>
        <xdr:spPr>
          <a:xfrm>
            <a:off x="4158" y="4114"/>
            <a:ext cx="1468" cy="821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需求导入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11" name="圆角矩形 10"/>
          <xdr:cNvSpPr/>
        </xdr:nvSpPr>
        <xdr:spPr>
          <a:xfrm>
            <a:off x="4158" y="16069"/>
            <a:ext cx="1468" cy="820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需求拆分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12" name="下箭头 11"/>
          <xdr:cNvSpPr/>
        </xdr:nvSpPr>
        <xdr:spPr>
          <a:xfrm>
            <a:off x="4646" y="6796"/>
            <a:ext cx="285" cy="7033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575945</xdr:colOff>
      <xdr:row>95</xdr:row>
      <xdr:rowOff>142875</xdr:rowOff>
    </xdr:from>
    <xdr:to>
      <xdr:col>15</xdr:col>
      <xdr:colOff>302895</xdr:colOff>
      <xdr:row>151</xdr:row>
      <xdr:rowOff>135255</xdr:rowOff>
    </xdr:to>
    <xdr:grpSp>
      <xdr:nvGrpSpPr>
        <xdr:cNvPr id="17" name="组合 16"/>
        <xdr:cNvGrpSpPr/>
      </xdr:nvGrpSpPr>
      <xdr:grpSpPr>
        <a:xfrm>
          <a:off x="2633345" y="16430625"/>
          <a:ext cx="7956550" cy="9593580"/>
          <a:chOff x="4107" y="26675"/>
          <a:chExt cx="12427" cy="15588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4278" y="26675"/>
            <a:ext cx="12257" cy="967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4107" y="36339"/>
            <a:ext cx="11771" cy="592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1</xdr:row>
      <xdr:rowOff>104775</xdr:rowOff>
    </xdr:from>
    <xdr:to>
      <xdr:col>10</xdr:col>
      <xdr:colOff>322580</xdr:colOff>
      <xdr:row>63</xdr:row>
      <xdr:rowOff>19050</xdr:rowOff>
    </xdr:to>
    <xdr:grpSp>
      <xdr:nvGrpSpPr>
        <xdr:cNvPr id="9" name="组合 8"/>
        <xdr:cNvGrpSpPr/>
      </xdr:nvGrpSpPr>
      <xdr:grpSpPr>
        <a:xfrm>
          <a:off x="723900" y="276225"/>
          <a:ext cx="6456680" cy="10544175"/>
          <a:chOff x="5055" y="1110"/>
          <a:chExt cx="10168" cy="166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5121" y="1110"/>
            <a:ext cx="9369" cy="657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" name="图片 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5114" y="8205"/>
            <a:ext cx="4546" cy="516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" name="图片 3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0455" y="8205"/>
            <a:ext cx="4769" cy="514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" name="图片 4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5055" y="14055"/>
            <a:ext cx="8700" cy="3660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6" name="下箭头 5"/>
          <xdr:cNvSpPr/>
        </xdr:nvSpPr>
        <xdr:spPr>
          <a:xfrm>
            <a:off x="6720" y="7290"/>
            <a:ext cx="555" cy="1410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7" name="下箭头 6"/>
          <xdr:cNvSpPr/>
        </xdr:nvSpPr>
        <xdr:spPr>
          <a:xfrm>
            <a:off x="12425" y="13280"/>
            <a:ext cx="555" cy="1410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8" name="右箭头 7"/>
          <xdr:cNvSpPr/>
        </xdr:nvSpPr>
        <xdr:spPr>
          <a:xfrm>
            <a:off x="9255" y="10440"/>
            <a:ext cx="1620" cy="630"/>
          </a:xfrm>
          <a:prstGeom prst="right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269875</xdr:colOff>
      <xdr:row>2</xdr:row>
      <xdr:rowOff>133350</xdr:rowOff>
    </xdr:from>
    <xdr:to>
      <xdr:col>22</xdr:col>
      <xdr:colOff>628015</xdr:colOff>
      <xdr:row>179</xdr:row>
      <xdr:rowOff>34290</xdr:rowOff>
    </xdr:to>
    <xdr:grpSp>
      <xdr:nvGrpSpPr>
        <xdr:cNvPr id="27" name="组合 26"/>
        <xdr:cNvGrpSpPr/>
      </xdr:nvGrpSpPr>
      <xdr:grpSpPr>
        <a:xfrm>
          <a:off x="269875" y="476250"/>
          <a:ext cx="15445740" cy="30247590"/>
          <a:chOff x="410" y="735"/>
          <a:chExt cx="24324" cy="47634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055" y="735"/>
            <a:ext cx="16900" cy="531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" name="图片 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055" y="6495"/>
            <a:ext cx="10756" cy="644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" name="图片 3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440" y="6495"/>
            <a:ext cx="11295" cy="510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" name="图片 4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2055" y="13380"/>
            <a:ext cx="10080" cy="459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6" name="图片 5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635" y="13410"/>
            <a:ext cx="8550" cy="393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" name="图片 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055" y="18570"/>
            <a:ext cx="18080" cy="401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2055" y="22995"/>
            <a:ext cx="11385" cy="801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" name="图片 8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390" y="23235"/>
            <a:ext cx="2775" cy="226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055" y="31710"/>
            <a:ext cx="9555" cy="415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663" y="31700"/>
            <a:ext cx="11112" cy="373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2055" y="42075"/>
            <a:ext cx="10320" cy="629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12"/>
          <a:stretch>
            <a:fillRect/>
          </a:stretch>
        </xdr:blipFill>
        <xdr:spPr>
          <a:xfrm>
            <a:off x="2055" y="36907"/>
            <a:ext cx="13170" cy="4734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14" name="圆角矩形 13"/>
          <xdr:cNvSpPr/>
        </xdr:nvSpPr>
        <xdr:spPr>
          <a:xfrm>
            <a:off x="410" y="810"/>
            <a:ext cx="1485" cy="795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p>
            <a:pPr algn="ctr"/>
            <a:r>
              <a:rPr lang="en-US" altLang="zh-CN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ERP</a:t>
            </a:r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提交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15" name="圆角矩形 14"/>
          <xdr:cNvSpPr/>
        </xdr:nvSpPr>
        <xdr:spPr>
          <a:xfrm>
            <a:off x="410" y="6485"/>
            <a:ext cx="1485" cy="795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系统推送邮件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16" name="圆角矩形 15"/>
          <xdr:cNvSpPr/>
        </xdr:nvSpPr>
        <xdr:spPr>
          <a:xfrm>
            <a:off x="410" y="13405"/>
            <a:ext cx="1485" cy="795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下载放入对应文件夹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17" name="圆角矩形 16"/>
          <xdr:cNvSpPr/>
        </xdr:nvSpPr>
        <xdr:spPr>
          <a:xfrm>
            <a:off x="410" y="18660"/>
            <a:ext cx="1485" cy="795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开票数据核查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18" name="圆角矩形 17"/>
          <xdr:cNvSpPr/>
        </xdr:nvSpPr>
        <xdr:spPr>
          <a:xfrm>
            <a:off x="410" y="31760"/>
            <a:ext cx="1485" cy="795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核查结果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19" name="圆角矩形 18"/>
          <xdr:cNvSpPr/>
        </xdr:nvSpPr>
        <xdr:spPr>
          <a:xfrm>
            <a:off x="410" y="36880"/>
            <a:ext cx="1485" cy="795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合票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20" name="圆角矩形 19"/>
          <xdr:cNvSpPr/>
        </xdr:nvSpPr>
        <xdr:spPr>
          <a:xfrm>
            <a:off x="410" y="42030"/>
            <a:ext cx="1485" cy="795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发送邮件给供应商</a:t>
            </a:r>
            <a:endParaRPr lang="zh-CN" altLang="en-US" sz="11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  <xdr:sp>
        <xdr:nvSpPr>
          <xdr:cNvPr id="21" name="下箭头 20"/>
          <xdr:cNvSpPr/>
        </xdr:nvSpPr>
        <xdr:spPr>
          <a:xfrm>
            <a:off x="1010" y="3000"/>
            <a:ext cx="285" cy="2025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22" name="下箭头 21"/>
          <xdr:cNvSpPr/>
        </xdr:nvSpPr>
        <xdr:spPr>
          <a:xfrm>
            <a:off x="1010" y="8675"/>
            <a:ext cx="285" cy="2025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3" name="下箭头 22"/>
          <xdr:cNvSpPr/>
        </xdr:nvSpPr>
        <xdr:spPr>
          <a:xfrm>
            <a:off x="1010" y="15010"/>
            <a:ext cx="285" cy="2025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4" name="下箭头 23"/>
          <xdr:cNvSpPr/>
        </xdr:nvSpPr>
        <xdr:spPr>
          <a:xfrm>
            <a:off x="1010" y="20430"/>
            <a:ext cx="285" cy="2025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5" name="下箭头 24"/>
          <xdr:cNvSpPr/>
        </xdr:nvSpPr>
        <xdr:spPr>
          <a:xfrm>
            <a:off x="1010" y="33335"/>
            <a:ext cx="285" cy="2025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6" name="下箭头 25"/>
          <xdr:cNvSpPr/>
        </xdr:nvSpPr>
        <xdr:spPr>
          <a:xfrm>
            <a:off x="1010" y="38635"/>
            <a:ext cx="285" cy="2025"/>
          </a:xfrm>
          <a:prstGeom prst="downArrow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4"/>
  <sheetViews>
    <sheetView showGridLines="0" tabSelected="1" view="pageBreakPreview" zoomScalePageLayoutView="115" zoomScaleNormal="130" workbookViewId="0">
      <selection activeCell="A1" sqref="A1:G1"/>
    </sheetView>
  </sheetViews>
  <sheetFormatPr defaultColWidth="9" defaultRowHeight="12" outlineLevelCol="6"/>
  <cols>
    <col min="1" max="1" width="16.4166666666667" style="4" customWidth="1"/>
    <col min="2" max="4" width="16.625" style="5" customWidth="1"/>
    <col min="5" max="5" width="14.625" style="5" customWidth="1"/>
    <col min="6" max="7" width="16.625" style="5" customWidth="1"/>
    <col min="8" max="8" width="16.075" style="5"/>
    <col min="9" max="9" width="10.0916666666667" style="5"/>
    <col min="10" max="16384" width="9" style="5"/>
  </cols>
  <sheetData>
    <row r="1" s="1" customFormat="1" ht="30" customHeight="1" spans="1:7">
      <c r="A1" s="6" t="s">
        <v>0</v>
      </c>
      <c r="B1" s="6"/>
      <c r="C1" s="6"/>
      <c r="D1" s="6"/>
      <c r="E1" s="6"/>
      <c r="F1" s="6"/>
      <c r="G1" s="6"/>
    </row>
    <row r="2" s="1" customFormat="1" ht="15" customHeight="1" spans="1:7">
      <c r="A2" s="7" t="s">
        <v>1</v>
      </c>
      <c r="B2" s="8" t="s">
        <v>2</v>
      </c>
      <c r="C2" s="8"/>
      <c r="D2" s="9" t="s">
        <v>3</v>
      </c>
      <c r="E2" s="10" t="s">
        <v>4</v>
      </c>
      <c r="F2" s="10"/>
      <c r="G2" s="11"/>
    </row>
    <row r="3" s="2" customFormat="1" ht="39" customHeight="1" spans="1:7">
      <c r="A3" s="7" t="s">
        <v>5</v>
      </c>
      <c r="B3" s="12" t="s">
        <v>6</v>
      </c>
      <c r="C3" s="12"/>
      <c r="D3" s="12"/>
      <c r="E3" s="12"/>
      <c r="F3" s="12"/>
      <c r="G3" s="13"/>
    </row>
    <row r="4" s="1" customFormat="1" ht="20" customHeight="1" spans="1:7">
      <c r="A4" s="6" t="s">
        <v>7</v>
      </c>
      <c r="B4" s="6"/>
      <c r="C4" s="6"/>
      <c r="D4" s="6"/>
      <c r="E4" s="6"/>
      <c r="F4" s="6"/>
      <c r="G4" s="6"/>
    </row>
    <row r="5" ht="20" customHeight="1" spans="1:7">
      <c r="A5" s="14" t="s">
        <v>8</v>
      </c>
      <c r="B5" s="15" t="s">
        <v>9</v>
      </c>
      <c r="C5" s="15"/>
      <c r="D5" s="15" t="s">
        <v>10</v>
      </c>
      <c r="E5" s="15"/>
      <c r="F5" s="15" t="s">
        <v>11</v>
      </c>
      <c r="G5" s="16"/>
    </row>
    <row r="6" ht="100" customHeight="1" spans="1:7">
      <c r="A6" s="17" t="s">
        <v>12</v>
      </c>
      <c r="B6" s="18" t="s">
        <v>13</v>
      </c>
      <c r="C6" s="18"/>
      <c r="D6" s="19"/>
      <c r="E6" s="19"/>
      <c r="F6" s="20" t="str">
        <f>_xlfn.DISPIMG("ID_03AB238A826D4D88B7B665C8A2F21DBF",1)</f>
        <v>=DISPIMG("ID_03AB238A826D4D88B7B665C8A2F21DBF",1)</v>
      </c>
      <c r="G6" s="21"/>
    </row>
    <row r="7" ht="100" customHeight="1" spans="1:7">
      <c r="A7" s="22"/>
      <c r="B7" s="23" t="s">
        <v>14</v>
      </c>
      <c r="C7" s="23"/>
      <c r="D7" s="24"/>
      <c r="E7" s="24"/>
      <c r="F7" s="25" t="str">
        <f>_xlfn.DISPIMG("ID_0D3512A0150F47AB93038CB98BF26E58",1)</f>
        <v>=DISPIMG("ID_0D3512A0150F47AB93038CB98BF26E58",1)</v>
      </c>
      <c r="G7" s="26"/>
    </row>
    <row r="8" ht="100" customHeight="1" spans="1:7">
      <c r="A8" s="22"/>
      <c r="B8" s="23" t="s">
        <v>15</v>
      </c>
      <c r="C8" s="23"/>
      <c r="D8" s="23" t="s">
        <v>16</v>
      </c>
      <c r="E8" s="23"/>
      <c r="F8" s="25" t="str">
        <f>_xlfn.DISPIMG("ID_2385103B1E6040C6B6430D55C5204FC6",1)</f>
        <v>=DISPIMG("ID_2385103B1E6040C6B6430D55C5204FC6",1)</v>
      </c>
      <c r="G8" s="26"/>
    </row>
    <row r="9" ht="100" customHeight="1" spans="1:7">
      <c r="A9" s="22"/>
      <c r="B9" s="23" t="s">
        <v>17</v>
      </c>
      <c r="C9" s="23"/>
      <c r="D9" s="23" t="s">
        <v>18</v>
      </c>
      <c r="E9" s="23"/>
      <c r="F9" s="25" t="str">
        <f>_xlfn.DISPIMG("ID_73AFA9DEFB5749CEB7080BB5D1C17E97",1)</f>
        <v>=DISPIMG("ID_73AFA9DEFB5749CEB7080BB5D1C17E97",1)</v>
      </c>
      <c r="G9" s="26"/>
    </row>
    <row r="10" ht="20" customHeight="1" spans="1:7">
      <c r="A10" s="14" t="s">
        <v>8</v>
      </c>
      <c r="B10" s="15" t="s">
        <v>9</v>
      </c>
      <c r="C10" s="15"/>
      <c r="D10" s="15" t="s">
        <v>10</v>
      </c>
      <c r="E10" s="15"/>
      <c r="F10" s="15" t="s">
        <v>11</v>
      </c>
      <c r="G10" s="16"/>
    </row>
    <row r="11" ht="100" customHeight="1" spans="1:7">
      <c r="A11" s="27" t="s">
        <v>19</v>
      </c>
      <c r="B11" s="23" t="s">
        <v>13</v>
      </c>
      <c r="C11" s="23"/>
      <c r="D11" s="25"/>
      <c r="E11" s="25"/>
      <c r="F11" s="25" t="str">
        <f>_xlfn.DISPIMG("ID_03AB238A826D4D88B7B665C8A2F21DBF",1)</f>
        <v>=DISPIMG("ID_03AB238A826D4D88B7B665C8A2F21DBF",1)</v>
      </c>
      <c r="G11" s="25"/>
    </row>
    <row r="12" ht="100" customHeight="1" spans="1:7">
      <c r="A12" s="27"/>
      <c r="B12" s="23" t="s">
        <v>14</v>
      </c>
      <c r="C12" s="23"/>
      <c r="D12" s="25"/>
      <c r="E12" s="25"/>
      <c r="F12" s="25" t="str">
        <f>_xlfn.DISPIMG("ID_0D3512A0150F47AB93038CB98BF26E58",1)</f>
        <v>=DISPIMG("ID_0D3512A0150F47AB93038CB98BF26E58",1)</v>
      </c>
      <c r="G12" s="25"/>
    </row>
    <row r="13" ht="100" customHeight="1" spans="1:7">
      <c r="A13" s="27"/>
      <c r="B13" s="23" t="s">
        <v>20</v>
      </c>
      <c r="C13" s="23"/>
      <c r="D13" s="23" t="s">
        <v>21</v>
      </c>
      <c r="E13" s="28"/>
      <c r="F13" s="25" t="str">
        <f>_xlfn.DISPIMG("ID_6A60E84EE6AB403A81ED30823E40D70B",1)</f>
        <v>=DISPIMG("ID_6A60E84EE6AB403A81ED30823E40D70B",1)</v>
      </c>
      <c r="G13" s="25"/>
    </row>
    <row r="14" ht="100" customHeight="1" spans="1:7">
      <c r="A14" s="27"/>
      <c r="B14" s="23" t="s">
        <v>22</v>
      </c>
      <c r="C14" s="23"/>
      <c r="D14" s="23" t="s">
        <v>23</v>
      </c>
      <c r="E14" s="28"/>
      <c r="F14" s="25" t="str">
        <f>_xlfn.DISPIMG("ID_2998223003594D0F8FD0B6DC5F702BF5",1)</f>
        <v>=DISPIMG("ID_2998223003594D0F8FD0B6DC5F702BF5",1)</v>
      </c>
      <c r="G14" s="25"/>
    </row>
    <row r="15" ht="20" customHeight="1" spans="1:7">
      <c r="A15" s="14" t="s">
        <v>8</v>
      </c>
      <c r="B15" s="15" t="s">
        <v>9</v>
      </c>
      <c r="C15" s="15"/>
      <c r="D15" s="15" t="s">
        <v>10</v>
      </c>
      <c r="E15" s="15"/>
      <c r="F15" s="15" t="s">
        <v>11</v>
      </c>
      <c r="G15" s="16"/>
    </row>
    <row r="16" ht="100" customHeight="1" spans="1:7">
      <c r="A16" s="29" t="s">
        <v>24</v>
      </c>
      <c r="B16" s="30" t="s">
        <v>13</v>
      </c>
      <c r="C16" s="30"/>
      <c r="D16" s="31"/>
      <c r="E16" s="32"/>
      <c r="F16" s="33" t="str">
        <f>_xlfn.DISPIMG("ID_03AB238A826D4D88B7B665C8A2F21DBF",1)</f>
        <v>=DISPIMG("ID_03AB238A826D4D88B7B665C8A2F21DBF",1)</v>
      </c>
      <c r="G16" s="34"/>
    </row>
    <row r="17" ht="100" customHeight="1" spans="1:7">
      <c r="A17" s="35"/>
      <c r="B17" s="23" t="s">
        <v>14</v>
      </c>
      <c r="C17" s="23"/>
      <c r="D17" s="36"/>
      <c r="E17" s="37"/>
      <c r="F17" s="25" t="str">
        <f>_xlfn.DISPIMG("ID_0D3512A0150F47AB93038CB98BF26E58",1)</f>
        <v>=DISPIMG("ID_0D3512A0150F47AB93038CB98BF26E58",1)</v>
      </c>
      <c r="G17" s="26"/>
    </row>
    <row r="18" ht="100" customHeight="1" spans="1:7">
      <c r="A18" s="35"/>
      <c r="B18" s="23" t="s">
        <v>20</v>
      </c>
      <c r="C18" s="23"/>
      <c r="D18" s="38" t="s">
        <v>25</v>
      </c>
      <c r="E18" s="39"/>
      <c r="F18" s="40" t="str">
        <f>_xlfn.DISPIMG("ID_598A1E54B807443D82480120E769EE88",1)</f>
        <v>=DISPIMG("ID_598A1E54B807443D82480120E769EE88",1)</v>
      </c>
      <c r="G18" s="41"/>
    </row>
    <row r="19" ht="100" customHeight="1" spans="1:7">
      <c r="A19" s="42"/>
      <c r="B19" s="23" t="s">
        <v>22</v>
      </c>
      <c r="C19" s="23"/>
      <c r="D19" s="38" t="s">
        <v>26</v>
      </c>
      <c r="E19" s="39"/>
      <c r="F19" s="40" t="str">
        <f>_xlfn.DISPIMG("ID_2D0775923D084A13A947C2D0B5BE355A",1)</f>
        <v>=DISPIMG("ID_2D0775923D084A13A947C2D0B5BE355A",1)</v>
      </c>
      <c r="G19" s="41"/>
    </row>
    <row r="20" ht="20" customHeight="1" spans="1:7">
      <c r="A20" s="43" t="s">
        <v>27</v>
      </c>
      <c r="B20" s="44"/>
      <c r="C20" s="44"/>
      <c r="D20" s="44"/>
      <c r="E20" s="44"/>
      <c r="F20" s="44"/>
      <c r="G20" s="45"/>
    </row>
    <row r="21" ht="120" customHeight="1" spans="1:7">
      <c r="A21" s="46" t="s">
        <v>28</v>
      </c>
      <c r="B21" s="47" t="s">
        <v>29</v>
      </c>
      <c r="C21" s="48"/>
      <c r="D21" s="48"/>
      <c r="E21" s="48"/>
      <c r="F21" s="48"/>
      <c r="G21" s="49"/>
    </row>
    <row r="22" s="3" customFormat="1" ht="120" customHeight="1" spans="1:7">
      <c r="A22" s="50" t="s">
        <v>30</v>
      </c>
      <c r="B22" s="51" t="s">
        <v>31</v>
      </c>
      <c r="C22" s="52"/>
      <c r="D22" s="52"/>
      <c r="E22" s="52"/>
      <c r="F22" s="52"/>
      <c r="G22" s="53"/>
    </row>
    <row r="23" spans="2:7">
      <c r="B23" s="54"/>
      <c r="C23" s="54"/>
      <c r="D23" s="54"/>
      <c r="E23" s="54"/>
      <c r="F23" s="54"/>
      <c r="G23" s="54"/>
    </row>
    <row r="24" spans="1:1">
      <c r="A24" s="55"/>
    </row>
  </sheetData>
  <mergeCells count="56">
    <mergeCell ref="A1:G1"/>
    <mergeCell ref="B2:C2"/>
    <mergeCell ref="E2:G2"/>
    <mergeCell ref="B3:G3"/>
    <mergeCell ref="A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A20:G20"/>
    <mergeCell ref="B21:G21"/>
    <mergeCell ref="B22:G22"/>
    <mergeCell ref="A6:A9"/>
    <mergeCell ref="A11:A14"/>
    <mergeCell ref="A16:A19"/>
  </mergeCells>
  <pageMargins left="0.8375" right="0.574305555555556" top="0.75" bottom="0.75" header="0.3" footer="0.3"/>
  <pageSetup paperSize="9" scale="4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showGridLines="0" zoomScale="70" zoomScaleNormal="70" topLeftCell="A93" workbookViewId="0">
      <selection activeCell="T151" sqref="T15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showGridLines="0" topLeftCell="A4" workbookViewId="0">
      <selection activeCell="U36" sqref="U36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showGridLines="0" workbookViewId="0">
      <selection activeCell="T15" sqref="T15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【SOP】ERP-Order Template查重系统</vt:lpstr>
      <vt:lpstr>Sheet3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企业用户_515665716</cp:lastModifiedBy>
  <dcterms:created xsi:type="dcterms:W3CDTF">2023-03-29T08:24:00Z</dcterms:created>
  <dcterms:modified xsi:type="dcterms:W3CDTF">2025-03-08T03:02:14Z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7D14DAC03FF544EE83D4DA0B6E93497C_13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