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HAB360\L-COM system\"/>
    </mc:Choice>
  </mc:AlternateContent>
  <bookViews>
    <workbookView xWindow="0" yWindow="0" windowWidth="28800" windowHeight="12135" activeTab="3"/>
  </bookViews>
  <sheets>
    <sheet name="Eagle parts list" sheetId="1" r:id="rId1"/>
    <sheet name="Order list" sheetId="2" r:id="rId2"/>
    <sheet name="Comms module specs" sheetId="3" r:id="rId3"/>
    <sheet name="Pin mappings" sheetId="4" r:id="rId4"/>
    <sheet name="Version chang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K86" i="2"/>
  <c r="H86" i="2"/>
  <c r="I86" i="2"/>
  <c r="E86" i="2"/>
</calcChain>
</file>

<file path=xl/sharedStrings.xml><?xml version="1.0" encoding="utf-8"?>
<sst xmlns="http://schemas.openxmlformats.org/spreadsheetml/2006/main" count="538" uniqueCount="280">
  <si>
    <t>Part type:</t>
  </si>
  <si>
    <t>Capacitors</t>
  </si>
  <si>
    <t>Value</t>
  </si>
  <si>
    <t>Footprint</t>
  </si>
  <si>
    <t>Quantity</t>
  </si>
  <si>
    <t>Digikey</t>
  </si>
  <si>
    <t>1nF</t>
  </si>
  <si>
    <t>10nF</t>
  </si>
  <si>
    <t>100nF</t>
  </si>
  <si>
    <t>1uF</t>
  </si>
  <si>
    <t>10uF</t>
  </si>
  <si>
    <t>0805</t>
  </si>
  <si>
    <t>Price</t>
  </si>
  <si>
    <t>Notes</t>
  </si>
  <si>
    <t>10V tantalums</t>
  </si>
  <si>
    <t>Resistors</t>
  </si>
  <si>
    <t>1206</t>
  </si>
  <si>
    <t>0R</t>
  </si>
  <si>
    <t>1K</t>
  </si>
  <si>
    <t>1K8</t>
  </si>
  <si>
    <t>4K7</t>
  </si>
  <si>
    <t>10K</t>
  </si>
  <si>
    <t>Name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</si>
  <si>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</si>
  <si>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</si>
  <si>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</si>
  <si>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</si>
  <si>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</si>
  <si>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</si>
  <si>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</si>
  <si>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</si>
  <si>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</si>
  <si>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</si>
  <si>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</si>
  <si>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</si>
  <si>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</si>
  <si>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</si>
  <si>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</si>
  <si>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</si>
  <si>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</si>
  <si>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10V tantalum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</si>
  <si>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</si>
  <si>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</si>
  <si>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</si>
  <si>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</si>
  <si>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</si>
  <si>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</si>
  <si>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</si>
  <si>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</si>
  <si>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</si>
  <si>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</si>
  <si>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</si>
  <si>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</si>
  <si>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Inductors</t>
  </si>
  <si>
    <t>L1</t>
  </si>
  <si>
    <t>5.6uH</t>
  </si>
  <si>
    <t>Diodes</t>
  </si>
  <si>
    <t>Fuses</t>
  </si>
  <si>
    <t>F1</t>
  </si>
  <si>
    <t>D1</t>
  </si>
  <si>
    <t>RLS-567</t>
  </si>
  <si>
    <t>Model</t>
  </si>
  <si>
    <t>1N4148WT</t>
  </si>
  <si>
    <t>ZD1</t>
  </si>
  <si>
    <t>MMSZ4690T1G</t>
  </si>
  <si>
    <t>Connectors</t>
  </si>
  <si>
    <t>ICSP</t>
  </si>
  <si>
    <t>MX1</t>
  </si>
  <si>
    <t>MX2</t>
  </si>
  <si>
    <t>FH1</t>
  </si>
  <si>
    <t>X1</t>
  </si>
  <si>
    <t>Type</t>
  </si>
  <si>
    <t>6-pin ICSP</t>
  </si>
  <si>
    <t>2-pin Molex Mini-Lock</t>
  </si>
  <si>
    <t>4-pin Molex Mini-Lock</t>
  </si>
  <si>
    <t>2x15 2.54mm pitch female header</t>
  </si>
  <si>
    <t>SMA edge-connector (plug, male pin)</t>
  </si>
  <si>
    <t>Voltage regulators</t>
  </si>
  <si>
    <t>U1</t>
  </si>
  <si>
    <t>U2</t>
  </si>
  <si>
    <t>R-78C5.0-1.0</t>
  </si>
  <si>
    <t>TLV75733PDBVR</t>
  </si>
  <si>
    <t>LEDs</t>
  </si>
  <si>
    <t>Colour</t>
  </si>
  <si>
    <t>LED_TX</t>
  </si>
  <si>
    <t>LED_RX</t>
  </si>
  <si>
    <t>LED_PWR</t>
  </si>
  <si>
    <t>Red</t>
  </si>
  <si>
    <t>Microcontroller</t>
  </si>
  <si>
    <t>MCU1</t>
  </si>
  <si>
    <t>ATMEGA328P-AU</t>
  </si>
  <si>
    <t>Part</t>
  </si>
  <si>
    <t>Y1</t>
  </si>
  <si>
    <t>ECS-TXO-2016-33-120-TR</t>
  </si>
  <si>
    <t>?</t>
  </si>
  <si>
    <t>Miscellaneous</t>
  </si>
  <si>
    <t>EBYTE</t>
  </si>
  <si>
    <t>EBYTE_900M_30S</t>
  </si>
  <si>
    <t>10k</t>
  </si>
  <si>
    <t>Thermistor</t>
  </si>
  <si>
    <t>0603</t>
  </si>
  <si>
    <t>&gt;= 10V</t>
  </si>
  <si>
    <t>Number of pins</t>
  </si>
  <si>
    <t>2x15</t>
  </si>
  <si>
    <t>Female header</t>
  </si>
  <si>
    <t>1</t>
  </si>
  <si>
    <t>6</t>
  </si>
  <si>
    <t>2</t>
  </si>
  <si>
    <t>4</t>
  </si>
  <si>
    <t>Molex Mini-Lock</t>
  </si>
  <si>
    <t>SMA plug/male-pin</t>
  </si>
  <si>
    <t>https://www.digikey.ca/en/products/detail/on-semiconductor/MMSZ4690T1G/964645</t>
  </si>
  <si>
    <t>https://www.digikey.ca/en/products/detail/molex/0534260410/2405238</t>
  </si>
  <si>
    <t>https://www.digikey.ca/en/products/detail/recom-power/R-78C5.0-1.0/2652148</t>
  </si>
  <si>
    <t>https://www.digikey.ca/en/products/detail/microchip-technology/ATMEGA328P-AU/1832260</t>
  </si>
  <si>
    <t>https://www.digikey.ca/en/products/detail/texas-instruments/TLV75733PDBVR/9343364</t>
  </si>
  <si>
    <t>http://www.ebyte.com/en/product-view-news.aspx?id=453</t>
  </si>
  <si>
    <t>https://www.digikey.ca/en/products/detail/ecs-inc/ECS-TXO-2016-33-120-TR/10244143</t>
  </si>
  <si>
    <t>https://www.digikey.ca/en/products/detail/molex/0534260210/2405259</t>
  </si>
  <si>
    <t>https://www.digikey.ca/en/products/detail/on-semiconductor/1N4148WT/2094398</t>
  </si>
  <si>
    <t>https://www.digikey.ca/en/products/detail/recom-power/RLS-567/9920569</t>
  </si>
  <si>
    <t>https://www.digikey.ca/en/products/detail/molex/0503518000/2405712</t>
  </si>
  <si>
    <t>Socket contact crimp</t>
  </si>
  <si>
    <t>Mini-Lock male</t>
  </si>
  <si>
    <t>https://www.digikey.ca/en/products/detail/molex/0511630400/3262548</t>
  </si>
  <si>
    <t>https://www.digikey.ca/en/products/detail/molex/0511630200/3262546</t>
  </si>
  <si>
    <t>Male-male Molex Mini-Lock connectors (prebuilt)</t>
  </si>
  <si>
    <t>https://www.digikey.ca/en/products/detail/molex/0151370402/9759738</t>
  </si>
  <si>
    <t>https://www.digikey.ca/en/products/detail/molex/0151370202/9759726</t>
  </si>
  <si>
    <t>Either choose to buy preassembled (more expensive) cables or assemble them yourself.</t>
  </si>
  <si>
    <t>Male-male Molex Mini-Lock connectors (individual parts)</t>
  </si>
  <si>
    <t>https://www.digikey.ca/en/products/detail/sullins-connector-solutions/PPTC152LFBN-RC/810221</t>
  </si>
  <si>
    <t>PCB</t>
  </si>
  <si>
    <t>LCOM_V1</t>
  </si>
  <si>
    <t>Manufacturer</t>
  </si>
  <si>
    <t>Oshpark</t>
  </si>
  <si>
    <t>https://oshpark.com/</t>
  </si>
  <si>
    <t>Manufacturer website</t>
  </si>
  <si>
    <t>Must buy 3</t>
  </si>
  <si>
    <t>Case</t>
  </si>
  <si>
    <t>200R</t>
  </si>
  <si>
    <t>https://www.digikey.ca/en/products/detail/stackpole-electronics-inc/RNCP0805FTD1K00/2240229</t>
  </si>
  <si>
    <t>https://www.digikey.ca/en/products/detail/stackpole-electronics-inc/RNCP0805FTD200R/2240213</t>
  </si>
  <si>
    <t>https://www.digikey.ca/en/products/detail/stackpole-electronics-inc/RMCF0805ZT0R00/1756901?s=N4IgjCBcoExaBjKAzAhgGwM4FMA0IB7KAbXAAYAOAdgE4QBdfABwBcoQBlFgJwEsA7AOYgAvvjAA2eCCSQ0WPIRIgAzDRUw6jEK3Zc%2BQ0eM0RoMlBhz4ikUmo0UGzNpE48BwseBoU6Z2fJWSrYgZE46Lm4GnvgwlACs0gGWijakZAAEAPIAFgC2mOG6rgCq-LwsWcgAstiomACu3NhGIAC0cP5QPA2pyonaxSCtbVJdkD19ISogsUWRI6aIFgrWylQqjoMLIl5joLwAJuxtYGQQzuyzICwAnkwtrvVIu0A</t>
  </si>
  <si>
    <t>https://www.digikey.ca/en/products/detail/stackpole-electronics-inc/RMCF0805FT4K70/1760659</t>
  </si>
  <si>
    <t>https://www.digikey.ca/en/products/detail/stackpole-electronics-inc/RMCF0805JT1K80/1757793?s=N4IgjCBcpgbFoDGUBmBDANgZwKYBoQB7KAbRAGYBOcgJkpAF0CAHAFyhAGVWAnASwB2AcxABfAmDoRoIZJHTZ8RUhWo0AHIxbtIXXoJHjwldfRlyFuAsUhkADFpBsO3fsLEEad9QFYEs1EwrZVtwADp1AAIAawB5AAsAWyxHZ10AVQE%2BVliUAFkcNCwAVx4cDxAAWhp-OV5ipRsyPyYnHRAKyukkQMVrFQB2ck1WtI6jSvhzKHrGlRqCclT2sSMp0D4AEw4uuwhtDhACVgBPZnLdIuRRUSA</t>
  </si>
  <si>
    <t>https://www.digikey.ca/en/products/detail/stackpole-electronics-inc/RNCP0805FTD10K0/2240262</t>
  </si>
  <si>
    <t>https://www.digikey.ca/en/products/detail/kemet/C0805C105K4RACTU/416047</t>
  </si>
  <si>
    <t>https://www.digikey.ca/en/products/detail/kemet/C0805C102K4RACTU/2211681</t>
  </si>
  <si>
    <t>https://www.digikey.ca/en/products/detail/kemet/C0805C103K4RACTU/2211721</t>
  </si>
  <si>
    <t>https://www.digikey.ca/en/products/detail/kemet/T491A336K010AT/1842019</t>
  </si>
  <si>
    <t>Green</t>
  </si>
  <si>
    <t>https://www.digikey.ca/en/products/detail/w%C3%BCrth-elektronik/150080VS75000/4489924</t>
  </si>
  <si>
    <t>https://www.digikey.ca/en/products/detail/w%C3%BCrth-elektronik/150080RS75000/4489918</t>
  </si>
  <si>
    <t>33uF</t>
  </si>
  <si>
    <t>Power draw (mW)</t>
  </si>
  <si>
    <t>Max current (mA)</t>
  </si>
  <si>
    <t>Maximum ratings</t>
  </si>
  <si>
    <t>Nominal ratings</t>
  </si>
  <si>
    <t>Current (mA)</t>
  </si>
  <si>
    <t>1A out</t>
  </si>
  <si>
    <t>1mA Quiesscent</t>
  </si>
  <si>
    <t>25uA Quiesscent</t>
  </si>
  <si>
    <t>5A out</t>
  </si>
  <si>
    <t>@3.3V</t>
  </si>
  <si>
    <t>Guessed 750mA as max draw, but no value given</t>
  </si>
  <si>
    <t>@2V</t>
  </si>
  <si>
    <t>@5V</t>
  </si>
  <si>
    <t>mA</t>
  </si>
  <si>
    <t>mW</t>
  </si>
  <si>
    <t>https://www.digikey.ca/en/products/detail/vishay-beyschlag-draloric-bc-components/MFU0805FF01000P100/1206490</t>
  </si>
  <si>
    <t>Might as well grab a 1.25A fuse too:</t>
  </si>
  <si>
    <t>https://www.digikey.ca/en/products/detail/vishay-beyschlag-draloric-bc-components/MFU0805FF01250P100/1206491</t>
  </si>
  <si>
    <t>1A</t>
  </si>
  <si>
    <t>Rough power estimates</t>
  </si>
  <si>
    <t>https://www.digikey.com/en/products/detail/w%C3%BCrth-elektronik/430152043826/5208994</t>
  </si>
  <si>
    <t>Tactile switch</t>
  </si>
  <si>
    <t>SW1</t>
  </si>
  <si>
    <t>https://www.digikey.ca/en/products/detail/te-connectivity-passive-product/NTC0805J10K/2363788?\</t>
  </si>
  <si>
    <t>10k thermistor</t>
  </si>
  <si>
    <t>Clock source</t>
  </si>
  <si>
    <t>https://www.digikey.ca/en/products/detail/molex/0732511150/1465156</t>
  </si>
  <si>
    <t>Cheaper SMA:</t>
  </si>
  <si>
    <t>https://www.digikey.ca/en/products/detail/rf-solutions/CON-SMA-EDGE-S/5845767</t>
  </si>
  <si>
    <t>The footprint is smaller though</t>
  </si>
  <si>
    <t>10K-Therm</t>
  </si>
  <si>
    <t>Cheaper tantalums:</t>
  </si>
  <si>
    <t>https://www.digikey.ca/en/products/detail/avx-corporation/TAJA226K010TNJ/7566973</t>
  </si>
  <si>
    <t>RLS-567, 12-48V?</t>
  </si>
  <si>
    <t>50V min</t>
  </si>
  <si>
    <t>https://www.digikey.ca/en/products/detail/kemet/C0805C106K3PAC7800/5267604</t>
  </si>
  <si>
    <t>https://www.digikey.ca/en/products/detail/kemet/C0805C104K5RACTU/411169</t>
  </si>
  <si>
    <t>Rated 50V</t>
  </si>
  <si>
    <t>All capacitors are cheaper in bulk.</t>
  </si>
  <si>
    <t>If close to to a price break quantity, just add a few extra (May be overall cheaper, or extra parts for later).</t>
  </si>
  <si>
    <t>All resistors are cheaper in bulk.</t>
  </si>
  <si>
    <t>25V, get higher?</t>
  </si>
  <si>
    <t>Vin input (2-pin)</t>
  </si>
  <si>
    <t>Derating by 50% allows us 12V. Max input to regulator is 42V (but that’s way too high). Go for a 50V 1206 later. Or one 0805 for 5V output, and a 1206 for the Vin.</t>
  </si>
  <si>
    <t>Range: 8V to 42V. Reccomended 12V.</t>
  </si>
  <si>
    <t>5V input (4-pin)</t>
  </si>
  <si>
    <t>Range: ~5V.</t>
  </si>
  <si>
    <t>Should be as close to 5V as possible (EBYTE performance depends on it).</t>
  </si>
  <si>
    <t>If bypassing the 8-42V to 5V regulator this way, MUST be a stable/regulated power supply to avoid brownouts and damage.</t>
  </si>
  <si>
    <t>Range: 3.3V (DO NOT USE A 5V PROGRAMMER)</t>
  </si>
  <si>
    <t>The rest of the board should be receiving power via Vin or 5V input to avoid possible damage to the EBYTE module (in the case that the EBYTE is unpowered - ATMEGA data lines are connected to it and may cause damage).</t>
  </si>
  <si>
    <t>Pin header Vin, 5V, 3.3V</t>
  </si>
  <si>
    <t>3.3V ICSP header (programming)</t>
  </si>
  <si>
    <t>Powering via the pin header - use the specifications listed above for the appropriate pin.</t>
  </si>
  <si>
    <t>CD43</t>
  </si>
  <si>
    <t>Need a 328 for program memory and SRAM requirements.</t>
  </si>
  <si>
    <t>1206 (3216)</t>
  </si>
  <si>
    <t>4x M2 screws</t>
  </si>
  <si>
    <t>https://www.digikey.ca/en/products/detail/amphenol-icc-fci/69168-106HLF/1002738</t>
  </si>
  <si>
    <t>TEST PART</t>
  </si>
  <si>
    <t>ATMEGA pin</t>
  </si>
  <si>
    <t>Digital pin</t>
  </si>
  <si>
    <t>Used for</t>
  </si>
  <si>
    <t>PB0</t>
  </si>
  <si>
    <t>PB1</t>
  </si>
  <si>
    <t>PB2</t>
  </si>
  <si>
    <t>PB3</t>
  </si>
  <si>
    <t>PB4</t>
  </si>
  <si>
    <t>PB5</t>
  </si>
  <si>
    <t>PB6</t>
  </si>
  <si>
    <t>PC0</t>
  </si>
  <si>
    <t>PC1</t>
  </si>
  <si>
    <t>PC2</t>
  </si>
  <si>
    <t>PC3</t>
  </si>
  <si>
    <t>PC4</t>
  </si>
  <si>
    <t>PC5</t>
  </si>
  <si>
    <t>RESET</t>
  </si>
  <si>
    <t>RX</t>
  </si>
  <si>
    <t>TX</t>
  </si>
  <si>
    <t>PC6</t>
  </si>
  <si>
    <t>PD0</t>
  </si>
  <si>
    <t>PD1</t>
  </si>
  <si>
    <t>PD2</t>
  </si>
  <si>
    <t>PD3</t>
  </si>
  <si>
    <t>PD4</t>
  </si>
  <si>
    <t>PD5</t>
  </si>
  <si>
    <t>PD6</t>
  </si>
  <si>
    <t>PD7</t>
  </si>
  <si>
    <t>PB7</t>
  </si>
  <si>
    <t>XTAL1</t>
  </si>
  <si>
    <t>XTAL2</t>
  </si>
  <si>
    <t>CLOCK</t>
  </si>
  <si>
    <t>A0</t>
  </si>
  <si>
    <t>A1</t>
  </si>
  <si>
    <t>A2</t>
  </si>
  <si>
    <t>A3</t>
  </si>
  <si>
    <t>A4</t>
  </si>
  <si>
    <t>A5</t>
  </si>
  <si>
    <t>ADC6</t>
  </si>
  <si>
    <t>ADC7</t>
  </si>
  <si>
    <t>Version</t>
  </si>
  <si>
    <t>Changes</t>
  </si>
  <si>
    <t>V1</t>
  </si>
  <si>
    <t>V2</t>
  </si>
  <si>
    <t>~</t>
  </si>
  <si>
    <t>Mapped DIO2 to PD2, pushed back groundplane from Vin traces, removed R14, moved R13 to connect DIO2</t>
  </si>
  <si>
    <t>DIO1</t>
  </si>
  <si>
    <t>DIO2</t>
  </si>
  <si>
    <t>Optional, connect via 0R resistor.</t>
  </si>
  <si>
    <t>RF TX</t>
  </si>
  <si>
    <t>RF RX</t>
  </si>
  <si>
    <t>If trouble programming, can attach an external clock on this pin.</t>
  </si>
  <si>
    <t>BUSY</t>
  </si>
  <si>
    <t>NRST</t>
  </si>
  <si>
    <t>NSS</t>
  </si>
  <si>
    <t>MOSI</t>
  </si>
  <si>
    <t>MISO</t>
  </si>
  <si>
    <t>SCK</t>
  </si>
  <si>
    <t>I2C</t>
  </si>
  <si>
    <t>Analog</t>
  </si>
  <si>
    <t>If split antenna, RX switch on this pin.</t>
  </si>
  <si>
    <t>If split antenna, TX switch on this pin. Can control external amplifier as well.</t>
  </si>
  <si>
    <t>Serial/UART</t>
  </si>
  <si>
    <t>ADC</t>
  </si>
  <si>
    <t>SPI (Shared with EBYTE)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</si>
</sst>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4" borderId="0" xfId="3"/>
    <xf numFmtId="0" fontId="1" fillId="2" borderId="0" xfId="1"/>
    <xf numFmtId="0" fontId="1" fillId="2" borderId="1" xfId="1" applyBorder="1"/>
    <xf numFmtId="0" fontId="1" fillId="4" borderId="1" xfId="3" applyBorder="1"/>
    <xf numFmtId="0" fontId="1" fillId="5" borderId="1" xfId="4" applyBorder="1"/>
    <xf numFmtId="0" fontId="1" fillId="2" borderId="7" xfId="1" applyBorder="1"/>
    <xf numFmtId="0" fontId="1" fillId="2" borderId="10" xfId="1" applyBorder="1"/>
    <xf numFmtId="0" fontId="1" fillId="5" borderId="2" xfId="4" applyBorder="1"/>
    <xf numFmtId="0" fontId="1" fillId="6" borderId="3" xfId="5" applyBorder="1"/>
    <xf numFmtId="0" fontId="1" fillId="6" borderId="5" xfId="5" applyBorder="1"/>
    <xf numFmtId="0" fontId="1" fillId="6" borderId="11" xfId="5" applyBorder="1"/>
    <xf numFmtId="0" fontId="1" fillId="8" borderId="2" xfId="7" applyBorder="1"/>
    <xf numFmtId="0" fontId="1" fillId="8" borderId="6" xfId="7" applyBorder="1"/>
    <xf numFmtId="0" fontId="1" fillId="8" borderId="4" xfId="7" applyBorder="1"/>
    <xf numFmtId="0" fontId="1" fillId="8" borderId="3" xfId="7" applyBorder="1"/>
    <xf numFmtId="49" fontId="1" fillId="3" borderId="0" xfId="2" applyNumberFormat="1" applyAlignment="1">
      <alignment horizontal="left"/>
    </xf>
    <xf numFmtId="0" fontId="1" fillId="9" borderId="9" xfId="8" applyBorder="1"/>
    <xf numFmtId="0" fontId="1" fillId="9" borderId="2" xfId="8" applyBorder="1"/>
    <xf numFmtId="49" fontId="1" fillId="3" borderId="1" xfId="2" applyNumberFormat="1" applyBorder="1" applyAlignment="1">
      <alignment horizontal="left"/>
    </xf>
    <xf numFmtId="0" fontId="1" fillId="8" borderId="8" xfId="7" applyBorder="1"/>
    <xf numFmtId="0" fontId="1" fillId="9" borderId="3" xfId="8" applyBorder="1"/>
    <xf numFmtId="49" fontId="1" fillId="3" borderId="11" xfId="2" applyNumberFormat="1" applyBorder="1" applyAlignment="1">
      <alignment horizontal="left"/>
    </xf>
    <xf numFmtId="164" fontId="0" fillId="0" borderId="0" xfId="0" applyNumberFormat="1"/>
    <xf numFmtId="164" fontId="1" fillId="6" borderId="4" xfId="5" applyNumberFormat="1" applyBorder="1"/>
    <xf numFmtId="164" fontId="1" fillId="8" borderId="1" xfId="7" applyNumberFormat="1" applyBorder="1"/>
    <xf numFmtId="164" fontId="1" fillId="7" borderId="9" xfId="6" applyNumberFormat="1" applyBorder="1"/>
    <xf numFmtId="164" fontId="1" fillId="7" borderId="2" xfId="6" applyNumberFormat="1" applyBorder="1"/>
    <xf numFmtId="1" fontId="0" fillId="0" borderId="0" xfId="0" applyNumberFormat="1"/>
    <xf numFmtId="1" fontId="1" fillId="6" borderId="11" xfId="5" applyNumberFormat="1" applyBorder="1"/>
    <xf numFmtId="1" fontId="1" fillId="8" borderId="4" xfId="7" applyNumberFormat="1" applyBorder="1"/>
    <xf numFmtId="1" fontId="1" fillId="4" borderId="0" xfId="3" applyNumberFormat="1"/>
    <xf numFmtId="1" fontId="1" fillId="4" borderId="1" xfId="3" applyNumberFormat="1" applyBorder="1"/>
    <xf numFmtId="0" fontId="2" fillId="5" borderId="2" xfId="9" applyFill="1" applyBorder="1"/>
    <xf numFmtId="0" fontId="2" fillId="5" borderId="9" xfId="9" applyFill="1" applyBorder="1"/>
    <xf numFmtId="0" fontId="0" fillId="0" borderId="0" xfId="0" quotePrefix="1"/>
    <xf numFmtId="0" fontId="1" fillId="8" borderId="0" xfId="7"/>
    <xf numFmtId="0" fontId="1" fillId="6" borderId="0" xfId="5"/>
    <xf numFmtId="0" fontId="1" fillId="3" borderId="0" xfId="2"/>
    <xf numFmtId="0" fontId="1" fillId="3" borderId="9" xfId="2" applyBorder="1"/>
    <xf numFmtId="0" fontId="2" fillId="0" borderId="0" xfId="9"/>
    <xf numFmtId="0" fontId="0" fillId="10" borderId="0" xfId="0" applyFill="1"/>
    <xf numFmtId="0" fontId="0" fillId="0" borderId="0" xfId="0" applyAlignment="1">
      <alignment horizontal="left"/>
    </xf>
    <xf numFmtId="0" fontId="1" fillId="8" borderId="6" xfId="7" applyBorder="1"/>
    <xf numFmtId="0" fontId="1" fillId="8" borderId="4" xfId="7" applyBorder="1"/>
    <xf numFmtId="0" fontId="1" fillId="2" borderId="11" xfId="1" applyBorder="1"/>
    <xf numFmtId="0" fontId="1" fillId="2" borderId="1" xfId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2" borderId="1" xfId="0" applyFill="1" applyBorder="1"/>
  </cellXfs>
  <cellStyles count="10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5" xfId="6" builtinId="48"/>
    <cellStyle name="60% - Accent6" xfId="8" builtinId="52"/>
    <cellStyle name="Accent5" xfId="5" builtinId="45"/>
    <cellStyle name="Accent6" xfId="7" builtinId="49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430152043826/5208994" TargetMode="External"/><Relationship Id="rId13" Type="http://schemas.openxmlformats.org/officeDocument/2006/relationships/hyperlink" Target="https://www.digikey.ca/en/products/detail/on-semiconductor/1N4148WT/2094398" TargetMode="External"/><Relationship Id="rId18" Type="http://schemas.openxmlformats.org/officeDocument/2006/relationships/hyperlink" Target="https://www.digikey.ca/en/products/detail/molex/0151370202/9759726" TargetMode="External"/><Relationship Id="rId26" Type="http://schemas.openxmlformats.org/officeDocument/2006/relationships/hyperlink" Target="https://www.digikey.ca/en/products/detail/kemet/T491A336K010AT/1842019" TargetMode="External"/><Relationship Id="rId3" Type="http://schemas.openxmlformats.org/officeDocument/2006/relationships/hyperlink" Target="https://www.digikey.ca/en/products/detail/molex/0511630400/3262548" TargetMode="External"/><Relationship Id="rId21" Type="http://schemas.openxmlformats.org/officeDocument/2006/relationships/hyperlink" Target="https://www.digikey.ca/en/products/detail/w%C3%BCrth-elektronik/150080RS75000/4489918" TargetMode="External"/><Relationship Id="rId34" Type="http://schemas.openxmlformats.org/officeDocument/2006/relationships/hyperlink" Target="https://www.digikey.ca/en/products/detail/rf-solutions/CON-SMA-EDGE-S/5845767" TargetMode="External"/><Relationship Id="rId7" Type="http://schemas.openxmlformats.org/officeDocument/2006/relationships/hyperlink" Target="http://www.ebyte.com/en/product-view-news.aspx?id=453" TargetMode="External"/><Relationship Id="rId12" Type="http://schemas.openxmlformats.org/officeDocument/2006/relationships/hyperlink" Target="https://www.digikey.ca/en/products/detail/on-semiconductor/MMSZ4690T1G/964645" TargetMode="External"/><Relationship Id="rId17" Type="http://schemas.openxmlformats.org/officeDocument/2006/relationships/hyperlink" Target="https://oshpark.com/" TargetMode="External"/><Relationship Id="rId25" Type="http://schemas.openxmlformats.org/officeDocument/2006/relationships/hyperlink" Target="https://www.digikey.ca/en/products/detail/stackpole-electronics-inc/RNCP0805FTD200R/2240213" TargetMode="External"/><Relationship Id="rId33" Type="http://schemas.openxmlformats.org/officeDocument/2006/relationships/hyperlink" Target="https://www.digikey.ca/en/products/detail/te-connectivity-passive-product/NTC0805J10K/2363788?\" TargetMode="External"/><Relationship Id="rId2" Type="http://schemas.openxmlformats.org/officeDocument/2006/relationships/hyperlink" Target="https://www.digikey.ca/en/products/detail/molex/0503518000/2405712" TargetMode="External"/><Relationship Id="rId16" Type="http://schemas.openxmlformats.org/officeDocument/2006/relationships/hyperlink" Target="https://www.digikey.ca/en/products/detail/sullins-connector-solutions/PPTC152LFBN-RC/810221" TargetMode="External"/><Relationship Id="rId20" Type="http://schemas.openxmlformats.org/officeDocument/2006/relationships/hyperlink" Target="https://www.digikey.ca/en/products/detail/w%C3%BCrth-elektronik/150080VS75000/4489924" TargetMode="External"/><Relationship Id="rId29" Type="http://schemas.openxmlformats.org/officeDocument/2006/relationships/hyperlink" Target="https://www.digikey.ca/en/products/detail/kemet/C0805C104K5RACTU/411169" TargetMode="External"/><Relationship Id="rId1" Type="http://schemas.openxmlformats.org/officeDocument/2006/relationships/hyperlink" Target="https://www.digikey.ca/en/products/detail/texas-instruments/TLV75733PDBVR/9343364" TargetMode="External"/><Relationship Id="rId6" Type="http://schemas.openxmlformats.org/officeDocument/2006/relationships/hyperlink" Target="https://www.digikey.ca/en/products/detail/molex/0534260210/2405259" TargetMode="External"/><Relationship Id="rId11" Type="http://schemas.openxmlformats.org/officeDocument/2006/relationships/hyperlink" Target="https://www.digikey.ca/en/products/detail/recom-power/R-78C5.0-1.0/2652148" TargetMode="External"/><Relationship Id="rId24" Type="http://schemas.openxmlformats.org/officeDocument/2006/relationships/hyperlink" Target="https://www.digikey.ca/en/products/detail/stackpole-electronics-inc/RNCP0805FTD1K00/2240229" TargetMode="External"/><Relationship Id="rId32" Type="http://schemas.openxmlformats.org/officeDocument/2006/relationships/hyperlink" Target="https://www.digikey.ca/en/products/detail/vishay-beyschlag-draloric-bc-components/MFU0805FF01000P100/1206490" TargetMode="External"/><Relationship Id="rId5" Type="http://schemas.openxmlformats.org/officeDocument/2006/relationships/hyperlink" Target="https://www.digikey.ca/en/products/detail/molex/0534260410/2405238" TargetMode="External"/><Relationship Id="rId15" Type="http://schemas.openxmlformats.org/officeDocument/2006/relationships/hyperlink" Target="https://www.digikey.ca/en/products/detail/molex/0732511150/1465156" TargetMode="External"/><Relationship Id="rId23" Type="http://schemas.openxmlformats.org/officeDocument/2006/relationships/hyperlink" Target="https://www.digikey.ca/en/products/detail/stackpole-electronics-inc/RMCF0805FT4K70/1760659" TargetMode="External"/><Relationship Id="rId28" Type="http://schemas.openxmlformats.org/officeDocument/2006/relationships/hyperlink" Target="https://www.digikey.ca/en/products/detail/kemet/C0805C105K4RACTU/416047" TargetMode="External"/><Relationship Id="rId10" Type="http://schemas.openxmlformats.org/officeDocument/2006/relationships/hyperlink" Target="https://www.digikey.ca/en/products/detail/microchip-technology/ATMEGA328P-AU/1832260" TargetMode="External"/><Relationship Id="rId19" Type="http://schemas.openxmlformats.org/officeDocument/2006/relationships/hyperlink" Target="https://www.digikey.ca/en/products/detail/molex/0151370402/9759738" TargetMode="External"/><Relationship Id="rId31" Type="http://schemas.openxmlformats.org/officeDocument/2006/relationships/hyperlink" Target="https://www.digikey.ca/en/products/detail/kemet/C0805C102K4RACTU/2211681" TargetMode="External"/><Relationship Id="rId4" Type="http://schemas.openxmlformats.org/officeDocument/2006/relationships/hyperlink" Target="https://www.digikey.ca/en/products/detail/molex/0511630200/3262546" TargetMode="External"/><Relationship Id="rId9" Type="http://schemas.openxmlformats.org/officeDocument/2006/relationships/hyperlink" Target="https://www.digikey.ca/en/products/detail/ecs-inc/ECS-TXO-2016-33-120-TR/10244143" TargetMode="External"/><Relationship Id="rId14" Type="http://schemas.openxmlformats.org/officeDocument/2006/relationships/hyperlink" Target="https://www.digikey.ca/en/products/detail/recom-power/RLS-567/9920569" TargetMode="External"/><Relationship Id="rId22" Type="http://schemas.openxmlformats.org/officeDocument/2006/relationships/hyperlink" Target="https://www.digikey.ca/en/products/detail/stackpole-electronics-inc/RNCP0805FTD10K0/2240262" TargetMode="External"/><Relationship Id="rId27" Type="http://schemas.openxmlformats.org/officeDocument/2006/relationships/hyperlink" Target="https://www.digikey.ca/en/products/detail/kemet/C0805C106K3PAC7800/5267604" TargetMode="External"/><Relationship Id="rId30" Type="http://schemas.openxmlformats.org/officeDocument/2006/relationships/hyperlink" Target="https://www.digikey.ca/en/products/detail/kemet/C0805C103K4RACTU/2211721" TargetMode="External"/><Relationship Id="rId35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9" workbookViewId="0">
      <selection activeCell="G19" sqref="G19"/>
    </sheetView>
  </sheetViews>
  <sheetFormatPr defaultRowHeight="15" x14ac:dyDescent="0.25"/>
  <cols>
    <col min="1" max="1" width="12" customWidth="1"/>
    <col min="2" max="2" width="12.7109375" customWidth="1"/>
    <col min="3" max="3" width="21.7109375" customWidth="1"/>
    <col min="4" max="4" width="15.42578125" customWidth="1"/>
    <col min="6" max="6" width="12.5703125" customWidth="1"/>
    <col min="7" max="7" width="12.7109375" customWidth="1"/>
    <col min="8" max="8" width="12.28515625" customWidth="1"/>
    <col min="9" max="9" width="15.140625" customWidth="1"/>
    <col min="11" max="12" width="11.85546875" customWidth="1"/>
    <col min="13" max="13" width="13.85546875" customWidth="1"/>
    <col min="14" max="14" width="22.42578125" customWidth="1"/>
    <col min="15" max="15" width="17.85546875" customWidth="1"/>
  </cols>
  <sheetData>
    <row r="2" spans="1:14" x14ac:dyDescent="0.25">
      <c r="A2" s="10" t="s">
        <v>0</v>
      </c>
      <c r="B2" s="11" t="s">
        <v>1</v>
      </c>
      <c r="C2" s="11"/>
      <c r="D2" s="9"/>
      <c r="F2" s="10" t="s">
        <v>0</v>
      </c>
      <c r="G2" s="11" t="s">
        <v>15</v>
      </c>
      <c r="H2" s="11"/>
      <c r="I2" s="9"/>
      <c r="K2" s="10" t="s">
        <v>0</v>
      </c>
      <c r="L2" s="11" t="s">
        <v>53</v>
      </c>
      <c r="M2" s="11"/>
      <c r="N2" s="9"/>
    </row>
    <row r="3" spans="1:14" x14ac:dyDescent="0.25">
      <c r="A3" s="13" t="s">
        <v>22</v>
      </c>
      <c r="B3" s="14" t="s">
        <v>3</v>
      </c>
      <c r="C3" s="14" t="s">
        <v>2</v>
      </c>
      <c r="D3" s="15" t="s">
        <v>13</v>
      </c>
      <c r="F3" s="13" t="s">
        <v>22</v>
      </c>
      <c r="G3" s="14" t="s">
        <v>3</v>
      </c>
      <c r="H3" s="14" t="s">
        <v>2</v>
      </c>
      <c r="I3" s="15" t="s">
        <v>13</v>
      </c>
      <c r="K3" s="13" t="s">
        <v>22</v>
      </c>
      <c r="L3" s="14" t="s">
        <v>3</v>
      </c>
      <c r="M3" s="14" t="s">
        <v>2</v>
      </c>
      <c r="N3" s="15" t="s">
        <v>13</v>
      </c>
    </row>
    <row r="4" spans="1:14" x14ac:dyDescent="0.25">
      <c r="A4" s="6" t="s">
        <v>23</v>
      </c>
      <c r="B4" s="16" t="s">
        <v>11</v>
      </c>
      <c r="C4" s="1" t="s">
        <v>10</v>
      </c>
      <c r="D4" s="17" t="s">
        <v>189</v>
      </c>
      <c r="F4" s="6" t="s">
        <v>41</v>
      </c>
      <c r="G4" s="16" t="s">
        <v>11</v>
      </c>
      <c r="H4" s="1" t="s">
        <v>18</v>
      </c>
      <c r="I4" s="17"/>
      <c r="K4" s="7" t="s">
        <v>54</v>
      </c>
      <c r="L4" s="19" t="s">
        <v>209</v>
      </c>
      <c r="M4" s="4" t="s">
        <v>55</v>
      </c>
      <c r="N4" s="18" t="s">
        <v>188</v>
      </c>
    </row>
    <row r="5" spans="1:14" x14ac:dyDescent="0.25">
      <c r="A5" s="6" t="s">
        <v>24</v>
      </c>
      <c r="B5" s="16" t="s">
        <v>11</v>
      </c>
      <c r="C5" s="1" t="s">
        <v>8</v>
      </c>
      <c r="D5" s="17" t="s">
        <v>189</v>
      </c>
      <c r="F5" s="6" t="s">
        <v>42</v>
      </c>
      <c r="G5" s="16" t="s">
        <v>11</v>
      </c>
      <c r="H5" s="1" t="s">
        <v>17</v>
      </c>
      <c r="I5" s="17"/>
    </row>
    <row r="6" spans="1:14" x14ac:dyDescent="0.25">
      <c r="A6" s="6" t="s">
        <v>25</v>
      </c>
      <c r="B6" s="16" t="s">
        <v>11</v>
      </c>
      <c r="C6" s="1" t="s">
        <v>8</v>
      </c>
      <c r="D6" s="17"/>
      <c r="F6" s="6" t="s">
        <v>43</v>
      </c>
      <c r="G6" s="16" t="s">
        <v>11</v>
      </c>
      <c r="H6" s="1" t="s">
        <v>21</v>
      </c>
      <c r="I6" s="17"/>
    </row>
    <row r="7" spans="1:14" x14ac:dyDescent="0.25">
      <c r="A7" s="6" t="s">
        <v>26</v>
      </c>
      <c r="B7" s="16" t="s">
        <v>11</v>
      </c>
      <c r="C7" s="1" t="s">
        <v>10</v>
      </c>
      <c r="D7" s="17"/>
      <c r="F7" s="6" t="s">
        <v>44</v>
      </c>
      <c r="G7" s="16" t="s">
        <v>11</v>
      </c>
      <c r="H7" s="1" t="s">
        <v>185</v>
      </c>
      <c r="I7" s="17" t="s">
        <v>99</v>
      </c>
      <c r="K7" s="10" t="s">
        <v>0</v>
      </c>
      <c r="L7" s="11" t="s">
        <v>56</v>
      </c>
      <c r="M7" s="11"/>
      <c r="N7" s="9"/>
    </row>
    <row r="8" spans="1:14" x14ac:dyDescent="0.25">
      <c r="A8" s="6" t="s">
        <v>27</v>
      </c>
      <c r="B8" s="16" t="s">
        <v>11</v>
      </c>
      <c r="C8" s="1" t="s">
        <v>9</v>
      </c>
      <c r="D8" s="17"/>
      <c r="F8" s="6" t="s">
        <v>45</v>
      </c>
      <c r="G8" s="16" t="s">
        <v>11</v>
      </c>
      <c r="H8" s="1" t="s">
        <v>140</v>
      </c>
      <c r="I8" s="17"/>
      <c r="K8" s="13" t="s">
        <v>22</v>
      </c>
      <c r="L8" s="14" t="s">
        <v>3</v>
      </c>
      <c r="M8" s="14" t="s">
        <v>61</v>
      </c>
      <c r="N8" s="15" t="s">
        <v>13</v>
      </c>
    </row>
    <row r="9" spans="1:14" x14ac:dyDescent="0.25">
      <c r="A9" s="6" t="s">
        <v>28</v>
      </c>
      <c r="B9" s="16" t="s">
        <v>11</v>
      </c>
      <c r="C9" s="1" t="s">
        <v>9</v>
      </c>
      <c r="D9" s="17"/>
      <c r="F9" s="6" t="s">
        <v>46</v>
      </c>
      <c r="G9" s="16" t="s">
        <v>11</v>
      </c>
      <c r="H9" s="1" t="s">
        <v>18</v>
      </c>
      <c r="I9" s="17"/>
      <c r="K9" s="6" t="s">
        <v>59</v>
      </c>
      <c r="L9" s="16" t="s">
        <v>100</v>
      </c>
      <c r="M9" s="1" t="s">
        <v>62</v>
      </c>
      <c r="N9" s="17"/>
    </row>
    <row r="10" spans="1:14" x14ac:dyDescent="0.25">
      <c r="A10" s="6" t="s">
        <v>29</v>
      </c>
      <c r="B10" s="16" t="s">
        <v>11</v>
      </c>
      <c r="C10" s="1" t="s">
        <v>6</v>
      </c>
      <c r="D10" s="17"/>
      <c r="F10" s="6" t="s">
        <v>47</v>
      </c>
      <c r="G10" s="16" t="s">
        <v>11</v>
      </c>
      <c r="H10" s="1" t="s">
        <v>140</v>
      </c>
      <c r="I10" s="17"/>
      <c r="K10" s="7" t="s">
        <v>63</v>
      </c>
      <c r="L10" s="19" t="s">
        <v>16</v>
      </c>
      <c r="M10" s="4" t="s">
        <v>64</v>
      </c>
      <c r="N10" s="18"/>
    </row>
    <row r="11" spans="1:14" x14ac:dyDescent="0.25">
      <c r="A11" s="6" t="s">
        <v>30</v>
      </c>
      <c r="B11" s="16" t="s">
        <v>11</v>
      </c>
      <c r="C11" s="1" t="s">
        <v>8</v>
      </c>
      <c r="D11" s="17"/>
      <c r="F11" s="6" t="s">
        <v>48</v>
      </c>
      <c r="G11" s="16" t="s">
        <v>11</v>
      </c>
      <c r="H11" s="1" t="s">
        <v>19</v>
      </c>
      <c r="I11" s="17"/>
    </row>
    <row r="12" spans="1:14" x14ac:dyDescent="0.25">
      <c r="A12" s="6" t="s">
        <v>31</v>
      </c>
      <c r="B12" s="16" t="s">
        <v>211</v>
      </c>
      <c r="C12" s="1" t="s">
        <v>154</v>
      </c>
      <c r="D12" s="17" t="s">
        <v>40</v>
      </c>
      <c r="F12" s="6" t="s">
        <v>49</v>
      </c>
      <c r="G12" s="16" t="s">
        <v>11</v>
      </c>
      <c r="H12" s="1" t="s">
        <v>18</v>
      </c>
      <c r="I12" s="17"/>
    </row>
    <row r="13" spans="1:14" x14ac:dyDescent="0.25">
      <c r="A13" s="6" t="s">
        <v>32</v>
      </c>
      <c r="B13" s="16" t="s">
        <v>11</v>
      </c>
      <c r="C13" s="1" t="s">
        <v>7</v>
      </c>
      <c r="D13" s="17"/>
      <c r="F13" s="6" t="s">
        <v>50</v>
      </c>
      <c r="G13" s="16" t="s">
        <v>11</v>
      </c>
      <c r="H13" s="1" t="s">
        <v>21</v>
      </c>
      <c r="I13" s="17"/>
      <c r="K13" s="10" t="s">
        <v>0</v>
      </c>
      <c r="L13" s="11" t="s">
        <v>82</v>
      </c>
      <c r="M13" s="11"/>
      <c r="N13" s="9"/>
    </row>
    <row r="14" spans="1:14" x14ac:dyDescent="0.25">
      <c r="A14" s="6" t="s">
        <v>33</v>
      </c>
      <c r="B14" s="16" t="s">
        <v>11</v>
      </c>
      <c r="C14" s="1" t="s">
        <v>8</v>
      </c>
      <c r="D14" s="17"/>
      <c r="F14" s="6" t="s">
        <v>51</v>
      </c>
      <c r="G14" s="16" t="s">
        <v>11</v>
      </c>
      <c r="H14" s="1" t="s">
        <v>20</v>
      </c>
      <c r="I14" s="17"/>
      <c r="K14" s="13" t="s">
        <v>22</v>
      </c>
      <c r="L14" s="14" t="s">
        <v>3</v>
      </c>
      <c r="M14" s="14" t="s">
        <v>83</v>
      </c>
      <c r="N14" s="15" t="s">
        <v>13</v>
      </c>
    </row>
    <row r="15" spans="1:14" x14ac:dyDescent="0.25">
      <c r="A15" s="6" t="s">
        <v>34</v>
      </c>
      <c r="B15" s="16" t="s">
        <v>11</v>
      </c>
      <c r="C15" s="1" t="s">
        <v>8</v>
      </c>
      <c r="D15" s="17"/>
      <c r="F15" s="7" t="s">
        <v>52</v>
      </c>
      <c r="G15" s="19" t="s">
        <v>11</v>
      </c>
      <c r="H15" s="4" t="s">
        <v>20</v>
      </c>
      <c r="I15" s="18"/>
      <c r="K15" s="6" t="s">
        <v>84</v>
      </c>
      <c r="L15" s="16" t="s">
        <v>11</v>
      </c>
      <c r="M15" s="1" t="s">
        <v>151</v>
      </c>
      <c r="N15" s="17"/>
    </row>
    <row r="16" spans="1:14" x14ac:dyDescent="0.25">
      <c r="A16" s="6" t="s">
        <v>35</v>
      </c>
      <c r="B16" s="16" t="s">
        <v>11</v>
      </c>
      <c r="C16" s="1" t="s">
        <v>7</v>
      </c>
      <c r="D16" s="17"/>
      <c r="K16" s="6" t="s">
        <v>85</v>
      </c>
      <c r="L16" s="16" t="s">
        <v>11</v>
      </c>
      <c r="M16" s="1" t="s">
        <v>151</v>
      </c>
      <c r="N16" s="17"/>
    </row>
    <row r="17" spans="1:15" x14ac:dyDescent="0.25">
      <c r="A17" s="6" t="s">
        <v>36</v>
      </c>
      <c r="B17" s="16" t="s">
        <v>11</v>
      </c>
      <c r="C17" s="1" t="s">
        <v>7</v>
      </c>
      <c r="D17" s="17"/>
      <c r="K17" s="7" t="s">
        <v>86</v>
      </c>
      <c r="L17" s="19" t="s">
        <v>11</v>
      </c>
      <c r="M17" s="4" t="s">
        <v>87</v>
      </c>
      <c r="N17" s="18"/>
    </row>
    <row r="18" spans="1:15" x14ac:dyDescent="0.25">
      <c r="A18" s="6" t="s">
        <v>37</v>
      </c>
      <c r="B18" s="16" t="s">
        <v>211</v>
      </c>
      <c r="C18" s="1" t="s">
        <v>154</v>
      </c>
      <c r="D18" s="17" t="s">
        <v>40</v>
      </c>
    </row>
    <row r="19" spans="1:15" x14ac:dyDescent="0.25">
      <c r="A19" s="6" t="s">
        <v>38</v>
      </c>
      <c r="B19" s="16" t="s">
        <v>11</v>
      </c>
      <c r="C19" s="1" t="s">
        <v>8</v>
      </c>
      <c r="D19" s="17"/>
    </row>
    <row r="20" spans="1:15" x14ac:dyDescent="0.25">
      <c r="A20" s="7" t="s">
        <v>39</v>
      </c>
      <c r="B20" s="19" t="s">
        <v>16</v>
      </c>
      <c r="C20" s="4" t="s">
        <v>8</v>
      </c>
      <c r="D20" s="18"/>
    </row>
    <row r="23" spans="1:15" x14ac:dyDescent="0.25">
      <c r="A23" s="10" t="s">
        <v>0</v>
      </c>
      <c r="B23" s="11" t="s">
        <v>65</v>
      </c>
      <c r="C23" s="11"/>
      <c r="D23" s="9"/>
      <c r="F23" s="10" t="s">
        <v>0</v>
      </c>
      <c r="G23" s="11" t="s">
        <v>77</v>
      </c>
      <c r="H23" s="11"/>
      <c r="I23" s="9"/>
      <c r="K23" s="10" t="s">
        <v>0</v>
      </c>
      <c r="L23" s="11" t="s">
        <v>88</v>
      </c>
      <c r="M23" s="11"/>
      <c r="N23" s="9"/>
    </row>
    <row r="24" spans="1:15" x14ac:dyDescent="0.25">
      <c r="A24" s="13" t="s">
        <v>22</v>
      </c>
      <c r="B24" s="14" t="s">
        <v>71</v>
      </c>
      <c r="C24" s="14"/>
      <c r="D24" s="12" t="s">
        <v>13</v>
      </c>
      <c r="F24" s="13" t="s">
        <v>22</v>
      </c>
      <c r="G24" s="14" t="s">
        <v>71</v>
      </c>
      <c r="H24" s="14"/>
      <c r="I24" s="12" t="s">
        <v>13</v>
      </c>
      <c r="K24" s="13" t="s">
        <v>22</v>
      </c>
      <c r="L24" s="14" t="s">
        <v>91</v>
      </c>
      <c r="M24" s="14"/>
      <c r="N24" s="12" t="s">
        <v>13</v>
      </c>
    </row>
    <row r="25" spans="1:15" x14ac:dyDescent="0.25">
      <c r="A25" s="6" t="s">
        <v>66</v>
      </c>
      <c r="B25" s="22" t="s">
        <v>72</v>
      </c>
      <c r="C25" s="22"/>
      <c r="D25" s="17"/>
      <c r="F25" s="6" t="s">
        <v>78</v>
      </c>
      <c r="G25" s="22" t="s">
        <v>80</v>
      </c>
      <c r="H25" s="22"/>
      <c r="I25" s="17"/>
      <c r="K25" s="6" t="s">
        <v>89</v>
      </c>
      <c r="L25" s="22" t="s">
        <v>90</v>
      </c>
      <c r="M25" s="22"/>
      <c r="N25" s="17"/>
      <c r="O25" t="s">
        <v>210</v>
      </c>
    </row>
    <row r="26" spans="1:15" x14ac:dyDescent="0.25">
      <c r="A26" s="6" t="s">
        <v>67</v>
      </c>
      <c r="B26" s="16" t="s">
        <v>73</v>
      </c>
      <c r="C26" s="16"/>
      <c r="D26" s="17"/>
      <c r="F26" s="7" t="s">
        <v>79</v>
      </c>
      <c r="G26" s="19" t="s">
        <v>81</v>
      </c>
      <c r="H26" s="19"/>
      <c r="I26" s="18"/>
      <c r="K26" s="7" t="s">
        <v>92</v>
      </c>
      <c r="L26" s="19" t="s">
        <v>93</v>
      </c>
      <c r="M26" s="19"/>
      <c r="N26" s="18" t="s">
        <v>180</v>
      </c>
    </row>
    <row r="27" spans="1:15" x14ac:dyDescent="0.25">
      <c r="A27" s="6" t="s">
        <v>68</v>
      </c>
      <c r="B27" s="16" t="s">
        <v>74</v>
      </c>
      <c r="C27" s="16"/>
      <c r="D27" s="17"/>
    </row>
    <row r="28" spans="1:15" x14ac:dyDescent="0.25">
      <c r="A28" s="6" t="s">
        <v>69</v>
      </c>
      <c r="B28" s="16" t="s">
        <v>75</v>
      </c>
      <c r="C28" s="16"/>
      <c r="D28" s="17"/>
    </row>
    <row r="29" spans="1:15" x14ac:dyDescent="0.25">
      <c r="A29" s="7" t="s">
        <v>70</v>
      </c>
      <c r="B29" s="19" t="s">
        <v>76</v>
      </c>
      <c r="C29" s="19"/>
      <c r="D29" s="18"/>
      <c r="K29" s="10" t="s">
        <v>0</v>
      </c>
      <c r="L29" s="11" t="s">
        <v>57</v>
      </c>
      <c r="M29" s="11"/>
      <c r="N29" s="11"/>
      <c r="O29" s="9"/>
    </row>
    <row r="30" spans="1:15" x14ac:dyDescent="0.25">
      <c r="K30" s="13" t="s">
        <v>22</v>
      </c>
      <c r="L30" s="14" t="s">
        <v>3</v>
      </c>
      <c r="M30" s="14" t="s">
        <v>2</v>
      </c>
      <c r="N30" s="14" t="s">
        <v>61</v>
      </c>
      <c r="O30" s="20" t="s">
        <v>13</v>
      </c>
    </row>
    <row r="31" spans="1:15" x14ac:dyDescent="0.25">
      <c r="K31" s="7" t="s">
        <v>58</v>
      </c>
      <c r="L31" s="19" t="s">
        <v>11</v>
      </c>
      <c r="M31" s="4" t="s">
        <v>173</v>
      </c>
      <c r="N31" s="5"/>
      <c r="O31" s="21"/>
    </row>
    <row r="32" spans="1:15" x14ac:dyDescent="0.25">
      <c r="A32" s="10" t="s">
        <v>0</v>
      </c>
      <c r="B32" s="11" t="s">
        <v>95</v>
      </c>
      <c r="C32" s="11"/>
      <c r="D32" s="9"/>
    </row>
    <row r="33" spans="1:4" x14ac:dyDescent="0.25">
      <c r="A33" s="13" t="s">
        <v>22</v>
      </c>
      <c r="B33" s="14" t="s">
        <v>71</v>
      </c>
      <c r="C33" s="14"/>
      <c r="D33" s="12" t="s">
        <v>13</v>
      </c>
    </row>
    <row r="34" spans="1:4" x14ac:dyDescent="0.25">
      <c r="A34" s="6" t="s">
        <v>177</v>
      </c>
      <c r="B34" s="22" t="s">
        <v>176</v>
      </c>
      <c r="C34" s="22"/>
      <c r="D34" s="17"/>
    </row>
    <row r="35" spans="1:4" x14ac:dyDescent="0.25">
      <c r="A35" s="7" t="s">
        <v>96</v>
      </c>
      <c r="B35" s="19" t="s">
        <v>97</v>
      </c>
      <c r="C35" s="19"/>
      <c r="D35" s="18"/>
    </row>
    <row r="37" spans="1:4" x14ac:dyDescent="0.25">
      <c r="A37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12" sqref="B12"/>
    </sheetView>
  </sheetViews>
  <sheetFormatPr defaultRowHeight="15" x14ac:dyDescent="0.25"/>
  <cols>
    <col min="1" max="1" width="19" customWidth="1"/>
    <col min="2" max="2" width="15.140625" customWidth="1"/>
    <col min="3" max="3" width="12.28515625" customWidth="1"/>
    <col min="4" max="4" width="88.140625" customWidth="1"/>
    <col min="5" max="5" width="11.140625" customWidth="1"/>
    <col min="6" max="6" width="18.140625" customWidth="1"/>
    <col min="8" max="8" width="15" customWidth="1"/>
    <col min="9" max="9" width="17.85546875" customWidth="1"/>
    <col min="10" max="10" width="4.28515625" customWidth="1"/>
    <col min="11" max="11" width="17.140625" customWidth="1"/>
    <col min="12" max="12" width="17.5703125" customWidth="1"/>
    <col min="13" max="13" width="7.28515625" customWidth="1"/>
    <col min="14" max="14" width="14.7109375" customWidth="1"/>
  </cols>
  <sheetData>
    <row r="1" spans="1:7" x14ac:dyDescent="0.25">
      <c r="C1" s="28"/>
      <c r="E1" s="23"/>
    </row>
    <row r="2" spans="1:7" x14ac:dyDescent="0.25">
      <c r="A2" s="10" t="s">
        <v>0</v>
      </c>
      <c r="B2" s="11" t="s">
        <v>1</v>
      </c>
      <c r="C2" s="29"/>
      <c r="D2" s="11"/>
      <c r="E2" s="24"/>
      <c r="F2" s="9"/>
      <c r="G2" t="s">
        <v>193</v>
      </c>
    </row>
    <row r="3" spans="1:7" x14ac:dyDescent="0.25">
      <c r="A3" s="13" t="s">
        <v>2</v>
      </c>
      <c r="B3" s="14" t="s">
        <v>3</v>
      </c>
      <c r="C3" s="30" t="s">
        <v>4</v>
      </c>
      <c r="D3" s="14" t="s">
        <v>5</v>
      </c>
      <c r="E3" s="25" t="s">
        <v>12</v>
      </c>
      <c r="F3" s="15" t="s">
        <v>13</v>
      </c>
      <c r="G3" t="s">
        <v>194</v>
      </c>
    </row>
    <row r="4" spans="1:7" x14ac:dyDescent="0.25">
      <c r="A4" s="6" t="s">
        <v>6</v>
      </c>
      <c r="B4" s="16" t="s">
        <v>11</v>
      </c>
      <c r="C4" s="31">
        <v>1</v>
      </c>
      <c r="D4" s="34" t="s">
        <v>148</v>
      </c>
      <c r="E4" s="26">
        <v>0.2</v>
      </c>
      <c r="F4" s="17"/>
    </row>
    <row r="5" spans="1:7" x14ac:dyDescent="0.25">
      <c r="A5" s="6" t="s">
        <v>7</v>
      </c>
      <c r="B5" s="16" t="s">
        <v>11</v>
      </c>
      <c r="C5" s="31">
        <v>3</v>
      </c>
      <c r="D5" s="34" t="s">
        <v>149</v>
      </c>
      <c r="E5" s="26">
        <v>0.2</v>
      </c>
      <c r="F5" s="17"/>
    </row>
    <row r="6" spans="1:7" x14ac:dyDescent="0.25">
      <c r="A6" s="6" t="s">
        <v>8</v>
      </c>
      <c r="B6" s="16" t="s">
        <v>11</v>
      </c>
      <c r="C6" s="31">
        <v>7</v>
      </c>
      <c r="D6" s="34" t="s">
        <v>191</v>
      </c>
      <c r="E6" s="26">
        <v>0.21</v>
      </c>
      <c r="F6" s="17" t="s">
        <v>192</v>
      </c>
    </row>
    <row r="7" spans="1:7" x14ac:dyDescent="0.25">
      <c r="A7" s="6" t="s">
        <v>9</v>
      </c>
      <c r="B7" s="16" t="s">
        <v>11</v>
      </c>
      <c r="C7" s="31">
        <v>2</v>
      </c>
      <c r="D7" s="34" t="s">
        <v>147</v>
      </c>
      <c r="E7" s="26">
        <v>0.19</v>
      </c>
      <c r="F7" s="17"/>
    </row>
    <row r="8" spans="1:7" x14ac:dyDescent="0.25">
      <c r="A8" s="6" t="s">
        <v>10</v>
      </c>
      <c r="B8" s="16" t="s">
        <v>11</v>
      </c>
      <c r="C8" s="31">
        <v>2</v>
      </c>
      <c r="D8" s="34" t="s">
        <v>190</v>
      </c>
      <c r="E8" s="26">
        <v>0.38</v>
      </c>
      <c r="F8" s="17" t="s">
        <v>196</v>
      </c>
      <c r="G8" t="s">
        <v>198</v>
      </c>
    </row>
    <row r="9" spans="1:7" x14ac:dyDescent="0.25">
      <c r="A9" s="7" t="s">
        <v>154</v>
      </c>
      <c r="B9" s="19" t="s">
        <v>211</v>
      </c>
      <c r="C9" s="32">
        <v>2</v>
      </c>
      <c r="D9" s="33" t="s">
        <v>150</v>
      </c>
      <c r="E9" s="27">
        <v>0.92</v>
      </c>
      <c r="F9" s="18" t="s">
        <v>14</v>
      </c>
    </row>
    <row r="10" spans="1:7" x14ac:dyDescent="0.25">
      <c r="A10" t="s">
        <v>186</v>
      </c>
      <c r="B10" t="s">
        <v>187</v>
      </c>
    </row>
    <row r="11" spans="1:7" x14ac:dyDescent="0.25">
      <c r="C11" s="28"/>
      <c r="E11" s="23"/>
    </row>
    <row r="12" spans="1:7" x14ac:dyDescent="0.25">
      <c r="C12" s="28"/>
      <c r="E12" s="23"/>
    </row>
    <row r="13" spans="1:7" x14ac:dyDescent="0.25">
      <c r="A13" s="10" t="s">
        <v>0</v>
      </c>
      <c r="B13" s="11" t="s">
        <v>15</v>
      </c>
      <c r="C13" s="29"/>
      <c r="D13" s="11"/>
      <c r="E13" s="24"/>
      <c r="F13" s="9"/>
      <c r="G13" t="s">
        <v>195</v>
      </c>
    </row>
    <row r="14" spans="1:7" x14ac:dyDescent="0.25">
      <c r="A14" s="13" t="s">
        <v>2</v>
      </c>
      <c r="B14" s="14" t="s">
        <v>3</v>
      </c>
      <c r="C14" s="30" t="s">
        <v>4</v>
      </c>
      <c r="D14" s="14" t="s">
        <v>5</v>
      </c>
      <c r="E14" s="25" t="s">
        <v>12</v>
      </c>
      <c r="F14" s="15" t="s">
        <v>13</v>
      </c>
      <c r="G14" t="s">
        <v>194</v>
      </c>
    </row>
    <row r="15" spans="1:7" x14ac:dyDescent="0.25">
      <c r="A15" s="6" t="s">
        <v>17</v>
      </c>
      <c r="B15" s="16" t="s">
        <v>11</v>
      </c>
      <c r="C15" s="31">
        <v>2</v>
      </c>
      <c r="D15" s="34" t="s">
        <v>143</v>
      </c>
      <c r="E15" s="26">
        <v>0.15</v>
      </c>
      <c r="F15" s="17"/>
    </row>
    <row r="16" spans="1:7" x14ac:dyDescent="0.25">
      <c r="A16" s="6" t="s">
        <v>140</v>
      </c>
      <c r="B16" s="16" t="s">
        <v>11</v>
      </c>
      <c r="C16" s="31">
        <v>2</v>
      </c>
      <c r="D16" s="34" t="s">
        <v>142</v>
      </c>
      <c r="E16" s="26">
        <v>0.15</v>
      </c>
      <c r="F16" s="17"/>
    </row>
    <row r="17" spans="1:8" x14ac:dyDescent="0.25">
      <c r="A17" s="6" t="s">
        <v>18</v>
      </c>
      <c r="B17" s="16" t="s">
        <v>11</v>
      </c>
      <c r="C17" s="31">
        <v>3</v>
      </c>
      <c r="D17" s="34" t="s">
        <v>141</v>
      </c>
      <c r="E17" s="26">
        <v>0.15</v>
      </c>
      <c r="F17" s="17"/>
    </row>
    <row r="18" spans="1:8" x14ac:dyDescent="0.25">
      <c r="A18" s="6" t="s">
        <v>19</v>
      </c>
      <c r="B18" s="16" t="s">
        <v>11</v>
      </c>
      <c r="C18" s="31">
        <v>1</v>
      </c>
      <c r="D18" s="34" t="s">
        <v>145</v>
      </c>
      <c r="E18" s="26">
        <v>0.15</v>
      </c>
      <c r="F18" s="17"/>
    </row>
    <row r="19" spans="1:8" x14ac:dyDescent="0.25">
      <c r="A19" s="6" t="s">
        <v>20</v>
      </c>
      <c r="B19" s="16" t="s">
        <v>11</v>
      </c>
      <c r="C19" s="31">
        <v>2</v>
      </c>
      <c r="D19" s="34" t="s">
        <v>144</v>
      </c>
      <c r="E19" s="26">
        <v>0.15</v>
      </c>
      <c r="F19" s="17"/>
    </row>
    <row r="20" spans="1:8" x14ac:dyDescent="0.25">
      <c r="A20" s="6" t="s">
        <v>98</v>
      </c>
      <c r="B20" s="16" t="s">
        <v>11</v>
      </c>
      <c r="C20" s="31">
        <v>2</v>
      </c>
      <c r="D20" s="34" t="s">
        <v>146</v>
      </c>
      <c r="E20" s="26">
        <v>0.15</v>
      </c>
      <c r="F20" s="17"/>
    </row>
    <row r="21" spans="1:8" x14ac:dyDescent="0.25">
      <c r="A21" s="7" t="s">
        <v>179</v>
      </c>
      <c r="B21" s="19" t="s">
        <v>11</v>
      </c>
      <c r="C21" s="32">
        <v>1</v>
      </c>
      <c r="D21" s="33" t="s">
        <v>178</v>
      </c>
      <c r="E21" s="27">
        <v>1.62</v>
      </c>
      <c r="F21" s="18"/>
    </row>
    <row r="22" spans="1:8" x14ac:dyDescent="0.25">
      <c r="C22" s="28"/>
      <c r="E22" s="23"/>
    </row>
    <row r="23" spans="1:8" x14ac:dyDescent="0.25">
      <c r="C23" s="28"/>
      <c r="E23" s="23"/>
    </row>
    <row r="24" spans="1:8" x14ac:dyDescent="0.25">
      <c r="A24" s="10" t="s">
        <v>0</v>
      </c>
      <c r="B24" s="11" t="s">
        <v>53</v>
      </c>
      <c r="C24" s="29"/>
      <c r="D24" s="11"/>
      <c r="E24" s="24"/>
      <c r="F24" s="9"/>
    </row>
    <row r="25" spans="1:8" x14ac:dyDescent="0.25">
      <c r="A25" s="13" t="s">
        <v>2</v>
      </c>
      <c r="B25" s="14" t="s">
        <v>3</v>
      </c>
      <c r="C25" s="30" t="s">
        <v>4</v>
      </c>
      <c r="D25" s="14" t="s">
        <v>5</v>
      </c>
      <c r="E25" s="25" t="s">
        <v>12</v>
      </c>
      <c r="F25" s="15" t="s">
        <v>13</v>
      </c>
    </row>
    <row r="26" spans="1:8" x14ac:dyDescent="0.25">
      <c r="A26" s="7" t="s">
        <v>55</v>
      </c>
      <c r="B26" s="19" t="s">
        <v>209</v>
      </c>
      <c r="C26" s="32">
        <v>1</v>
      </c>
      <c r="D26" s="33" t="s">
        <v>120</v>
      </c>
      <c r="E26" s="27">
        <v>1.08</v>
      </c>
      <c r="F26" s="18" t="s">
        <v>60</v>
      </c>
    </row>
    <row r="27" spans="1:8" x14ac:dyDescent="0.25">
      <c r="C27" s="28"/>
      <c r="E27" s="23"/>
    </row>
    <row r="28" spans="1:8" x14ac:dyDescent="0.25">
      <c r="C28" s="28"/>
      <c r="E28" s="23"/>
    </row>
    <row r="29" spans="1:8" x14ac:dyDescent="0.25">
      <c r="A29" s="10" t="s">
        <v>0</v>
      </c>
      <c r="B29" s="11" t="s">
        <v>56</v>
      </c>
      <c r="C29" s="29"/>
      <c r="D29" s="11"/>
      <c r="E29" s="24"/>
      <c r="F29" s="9"/>
    </row>
    <row r="30" spans="1:8" x14ac:dyDescent="0.25">
      <c r="A30" s="13" t="s">
        <v>61</v>
      </c>
      <c r="B30" s="14" t="s">
        <v>3</v>
      </c>
      <c r="C30" s="30" t="s">
        <v>4</v>
      </c>
      <c r="D30" s="14" t="s">
        <v>5</v>
      </c>
      <c r="E30" s="25" t="s">
        <v>12</v>
      </c>
      <c r="F30" s="15" t="s">
        <v>13</v>
      </c>
    </row>
    <row r="31" spans="1:8" x14ac:dyDescent="0.25">
      <c r="A31" s="2" t="s">
        <v>62</v>
      </c>
      <c r="B31" s="16" t="s">
        <v>100</v>
      </c>
      <c r="C31" s="31">
        <v>1</v>
      </c>
      <c r="D31" s="34" t="s">
        <v>119</v>
      </c>
      <c r="E31" s="26">
        <v>0.25</v>
      </c>
      <c r="F31" s="17"/>
    </row>
    <row r="32" spans="1:8" x14ac:dyDescent="0.25">
      <c r="A32" s="3" t="s">
        <v>64</v>
      </c>
      <c r="B32" s="19" t="s">
        <v>16</v>
      </c>
      <c r="C32" s="32">
        <v>1</v>
      </c>
      <c r="D32" s="33" t="s">
        <v>111</v>
      </c>
      <c r="E32" s="27">
        <v>0.3</v>
      </c>
      <c r="F32" s="18"/>
      <c r="H32" t="s">
        <v>174</v>
      </c>
    </row>
    <row r="33" spans="1:13" x14ac:dyDescent="0.25">
      <c r="C33" s="28"/>
      <c r="E33" s="23"/>
      <c r="H33" s="37" t="s">
        <v>158</v>
      </c>
      <c r="I33" s="37"/>
      <c r="K33" s="37" t="s">
        <v>157</v>
      </c>
      <c r="L33" s="37"/>
    </row>
    <row r="34" spans="1:13" x14ac:dyDescent="0.25">
      <c r="C34" s="28"/>
      <c r="E34" s="23"/>
      <c r="H34" s="36" t="s">
        <v>159</v>
      </c>
      <c r="I34" s="36" t="s">
        <v>155</v>
      </c>
      <c r="K34" s="36" t="s">
        <v>156</v>
      </c>
      <c r="L34" s="36" t="s">
        <v>155</v>
      </c>
    </row>
    <row r="35" spans="1:13" x14ac:dyDescent="0.25">
      <c r="A35" s="10" t="s">
        <v>0</v>
      </c>
      <c r="B35" s="11" t="s">
        <v>82</v>
      </c>
      <c r="C35" s="29"/>
      <c r="D35" s="11"/>
      <c r="E35" s="24"/>
      <c r="F35" s="9"/>
      <c r="H35" s="2"/>
      <c r="I35" s="2"/>
      <c r="K35" s="38"/>
      <c r="L35" s="38"/>
    </row>
    <row r="36" spans="1:13" x14ac:dyDescent="0.25">
      <c r="A36" s="13" t="s">
        <v>83</v>
      </c>
      <c r="B36" s="14" t="s">
        <v>3</v>
      </c>
      <c r="C36" s="30" t="s">
        <v>4</v>
      </c>
      <c r="D36" s="14" t="s">
        <v>5</v>
      </c>
      <c r="E36" s="25" t="s">
        <v>12</v>
      </c>
      <c r="F36" s="15" t="s">
        <v>13</v>
      </c>
      <c r="H36" s="2"/>
      <c r="I36" s="2"/>
      <c r="K36" s="38"/>
      <c r="L36" s="38"/>
    </row>
    <row r="37" spans="1:13" x14ac:dyDescent="0.25">
      <c r="A37" s="2" t="s">
        <v>87</v>
      </c>
      <c r="B37" s="16" t="s">
        <v>11</v>
      </c>
      <c r="C37" s="31">
        <v>1</v>
      </c>
      <c r="D37" s="34" t="s">
        <v>153</v>
      </c>
      <c r="E37" s="26">
        <v>0.26</v>
      </c>
      <c r="F37" s="17"/>
      <c r="H37" s="2">
        <v>20</v>
      </c>
      <c r="I37" s="2">
        <v>40</v>
      </c>
      <c r="K37" s="38">
        <v>100</v>
      </c>
      <c r="L37" s="38">
        <v>72</v>
      </c>
      <c r="M37" s="35" t="s">
        <v>166</v>
      </c>
    </row>
    <row r="38" spans="1:13" x14ac:dyDescent="0.25">
      <c r="A38" s="3" t="s">
        <v>151</v>
      </c>
      <c r="B38" s="19" t="s">
        <v>11</v>
      </c>
      <c r="C38" s="32">
        <v>2</v>
      </c>
      <c r="D38" s="33" t="s">
        <v>152</v>
      </c>
      <c r="E38" s="27">
        <v>0.26</v>
      </c>
      <c r="F38" s="18"/>
      <c r="H38" s="2">
        <v>20</v>
      </c>
      <c r="I38" s="2">
        <v>40</v>
      </c>
      <c r="K38" s="38">
        <v>100</v>
      </c>
      <c r="L38" s="38">
        <v>72</v>
      </c>
      <c r="M38" s="35" t="s">
        <v>166</v>
      </c>
    </row>
    <row r="39" spans="1:13" x14ac:dyDescent="0.25">
      <c r="C39" s="28"/>
      <c r="E39" s="23"/>
      <c r="H39" s="2"/>
      <c r="I39" s="2"/>
      <c r="K39" s="38"/>
      <c r="L39" s="38"/>
    </row>
    <row r="40" spans="1:13" x14ac:dyDescent="0.25">
      <c r="C40" s="28"/>
      <c r="E40" s="23"/>
      <c r="H40" s="2"/>
      <c r="I40" s="2"/>
      <c r="K40" s="38"/>
      <c r="L40" s="38"/>
    </row>
    <row r="41" spans="1:13" x14ac:dyDescent="0.25">
      <c r="A41" s="10" t="s">
        <v>0</v>
      </c>
      <c r="B41" s="11" t="s">
        <v>77</v>
      </c>
      <c r="C41" s="29"/>
      <c r="D41" s="11"/>
      <c r="E41" s="24"/>
      <c r="F41" s="9"/>
      <c r="H41" s="2"/>
      <c r="I41" s="2"/>
      <c r="K41" s="38"/>
      <c r="L41" s="38"/>
    </row>
    <row r="42" spans="1:13" x14ac:dyDescent="0.25">
      <c r="A42" s="43" t="s">
        <v>61</v>
      </c>
      <c r="B42" s="44"/>
      <c r="C42" s="30" t="s">
        <v>4</v>
      </c>
      <c r="D42" s="14" t="s">
        <v>5</v>
      </c>
      <c r="E42" s="25" t="s">
        <v>12</v>
      </c>
      <c r="F42" s="15" t="s">
        <v>13</v>
      </c>
      <c r="H42" s="2"/>
      <c r="I42" s="2"/>
      <c r="K42" s="38"/>
      <c r="L42" s="38"/>
    </row>
    <row r="43" spans="1:13" x14ac:dyDescent="0.25">
      <c r="A43" s="45" t="s">
        <v>80</v>
      </c>
      <c r="B43" s="45"/>
      <c r="C43" s="31">
        <v>1</v>
      </c>
      <c r="D43" s="34" t="s">
        <v>113</v>
      </c>
      <c r="E43" s="26">
        <v>12.85</v>
      </c>
      <c r="F43" s="17" t="s">
        <v>161</v>
      </c>
      <c r="G43" t="s">
        <v>163</v>
      </c>
      <c r="H43" s="2"/>
      <c r="I43" s="2"/>
      <c r="K43" s="38"/>
      <c r="L43" s="38"/>
    </row>
    <row r="44" spans="1:13" x14ac:dyDescent="0.25">
      <c r="A44" s="46" t="s">
        <v>81</v>
      </c>
      <c r="B44" s="46"/>
      <c r="C44" s="32">
        <v>1</v>
      </c>
      <c r="D44" s="33" t="s">
        <v>115</v>
      </c>
      <c r="E44" s="27">
        <v>0.88</v>
      </c>
      <c r="F44" s="18" t="s">
        <v>162</v>
      </c>
      <c r="G44" t="s">
        <v>160</v>
      </c>
      <c r="H44" s="2"/>
      <c r="I44" s="2"/>
      <c r="K44" s="38"/>
      <c r="L44" s="38"/>
    </row>
    <row r="45" spans="1:13" x14ac:dyDescent="0.25">
      <c r="C45" s="28"/>
      <c r="E45" s="23"/>
      <c r="H45" s="2"/>
      <c r="I45" s="2"/>
      <c r="K45" s="38"/>
      <c r="L45" s="38"/>
    </row>
    <row r="46" spans="1:13" x14ac:dyDescent="0.25">
      <c r="C46" s="28"/>
      <c r="E46" s="23"/>
      <c r="H46" s="2"/>
      <c r="I46" s="2"/>
      <c r="K46" s="38"/>
      <c r="L46" s="38"/>
    </row>
    <row r="47" spans="1:13" x14ac:dyDescent="0.25">
      <c r="A47" s="10" t="s">
        <v>0</v>
      </c>
      <c r="B47" s="11" t="s">
        <v>57</v>
      </c>
      <c r="C47" s="29"/>
      <c r="D47" s="11"/>
      <c r="E47" s="24"/>
      <c r="F47" s="9"/>
      <c r="H47" s="2"/>
      <c r="I47" s="2"/>
      <c r="K47" s="38"/>
      <c r="L47" s="38"/>
    </row>
    <row r="48" spans="1:13" x14ac:dyDescent="0.25">
      <c r="A48" s="13" t="s">
        <v>2</v>
      </c>
      <c r="B48" s="14" t="s">
        <v>3</v>
      </c>
      <c r="C48" s="30" t="s">
        <v>4</v>
      </c>
      <c r="D48" s="14" t="s">
        <v>5</v>
      </c>
      <c r="E48" s="25" t="s">
        <v>12</v>
      </c>
      <c r="F48" s="15" t="s">
        <v>13</v>
      </c>
      <c r="H48" s="2"/>
      <c r="I48" s="2"/>
      <c r="K48" s="38"/>
      <c r="L48" s="38"/>
    </row>
    <row r="49" spans="1:14" x14ac:dyDescent="0.25">
      <c r="A49" s="7" t="s">
        <v>173</v>
      </c>
      <c r="B49" s="19" t="s">
        <v>11</v>
      </c>
      <c r="C49" s="32">
        <v>1</v>
      </c>
      <c r="D49" s="33" t="s">
        <v>170</v>
      </c>
      <c r="E49" s="27">
        <v>0.71</v>
      </c>
      <c r="F49" s="18" t="s">
        <v>101</v>
      </c>
      <c r="H49" s="2"/>
      <c r="I49" s="2"/>
      <c r="K49" s="38"/>
      <c r="L49" s="38"/>
    </row>
    <row r="50" spans="1:14" x14ac:dyDescent="0.25">
      <c r="A50" t="s">
        <v>171</v>
      </c>
      <c r="C50" s="28" t="s">
        <v>172</v>
      </c>
      <c r="E50" s="23"/>
      <c r="H50" s="2"/>
      <c r="I50" s="2"/>
      <c r="K50" s="38"/>
      <c r="L50" s="38"/>
    </row>
    <row r="51" spans="1:14" x14ac:dyDescent="0.25">
      <c r="C51" s="28"/>
      <c r="E51" s="23"/>
      <c r="H51" s="2"/>
      <c r="I51" s="2"/>
      <c r="K51" s="38"/>
      <c r="L51" s="38"/>
    </row>
    <row r="52" spans="1:14" x14ac:dyDescent="0.25">
      <c r="A52" s="10" t="s">
        <v>0</v>
      </c>
      <c r="B52" s="11" t="s">
        <v>88</v>
      </c>
      <c r="C52" s="29"/>
      <c r="D52" s="11"/>
      <c r="E52" s="24"/>
      <c r="F52" s="9"/>
      <c r="H52" s="2"/>
      <c r="I52" s="2"/>
      <c r="K52" s="38"/>
      <c r="L52" s="38"/>
    </row>
    <row r="53" spans="1:14" x14ac:dyDescent="0.25">
      <c r="A53" s="43" t="s">
        <v>61</v>
      </c>
      <c r="B53" s="44"/>
      <c r="C53" s="30" t="s">
        <v>4</v>
      </c>
      <c r="D53" s="14" t="s">
        <v>5</v>
      </c>
      <c r="E53" s="25" t="s">
        <v>12</v>
      </c>
      <c r="F53" s="15" t="s">
        <v>13</v>
      </c>
      <c r="H53" s="2"/>
      <c r="I53" s="2"/>
      <c r="K53" s="38"/>
      <c r="L53" s="38"/>
    </row>
    <row r="54" spans="1:14" x14ac:dyDescent="0.25">
      <c r="A54" s="45" t="s">
        <v>90</v>
      </c>
      <c r="B54" s="45"/>
      <c r="C54" s="31">
        <v>1</v>
      </c>
      <c r="D54" s="34" t="s">
        <v>114</v>
      </c>
      <c r="E54" s="26">
        <v>3.09</v>
      </c>
      <c r="F54" s="17"/>
      <c r="H54" s="2">
        <v>6</v>
      </c>
      <c r="I54" s="2">
        <v>19.8</v>
      </c>
      <c r="K54" s="38">
        <v>12</v>
      </c>
      <c r="L54" s="38">
        <v>39.6</v>
      </c>
      <c r="M54" s="35" t="s">
        <v>164</v>
      </c>
    </row>
    <row r="55" spans="1:14" x14ac:dyDescent="0.25">
      <c r="A55" s="46" t="s">
        <v>93</v>
      </c>
      <c r="B55" s="46"/>
      <c r="C55" s="32">
        <v>1</v>
      </c>
      <c r="D55" s="33" t="s">
        <v>117</v>
      </c>
      <c r="E55" s="27">
        <v>2.12</v>
      </c>
      <c r="F55" s="18"/>
      <c r="H55" s="2">
        <v>5</v>
      </c>
      <c r="I55" s="2">
        <v>16.5</v>
      </c>
      <c r="K55" s="38">
        <v>5</v>
      </c>
      <c r="L55" s="38">
        <v>16.5</v>
      </c>
      <c r="M55" s="35" t="s">
        <v>164</v>
      </c>
    </row>
    <row r="56" spans="1:14" x14ac:dyDescent="0.25">
      <c r="C56" s="28"/>
      <c r="E56" s="23"/>
      <c r="H56" s="2"/>
      <c r="I56" s="2"/>
      <c r="K56" s="38"/>
      <c r="L56" s="38"/>
    </row>
    <row r="57" spans="1:14" x14ac:dyDescent="0.25">
      <c r="C57" s="28"/>
      <c r="E57" s="23"/>
      <c r="H57" s="2"/>
      <c r="I57" s="2"/>
      <c r="K57" s="38"/>
      <c r="L57" s="38"/>
    </row>
    <row r="58" spans="1:14" x14ac:dyDescent="0.25">
      <c r="A58" s="10" t="s">
        <v>0</v>
      </c>
      <c r="B58" s="11" t="s">
        <v>95</v>
      </c>
      <c r="C58" s="29"/>
      <c r="D58" s="11"/>
      <c r="E58" s="24"/>
      <c r="F58" s="9"/>
      <c r="H58" s="2"/>
      <c r="I58" s="2"/>
      <c r="K58" s="38"/>
      <c r="L58" s="38"/>
    </row>
    <row r="59" spans="1:14" x14ac:dyDescent="0.25">
      <c r="A59" s="43" t="s">
        <v>61</v>
      </c>
      <c r="B59" s="44"/>
      <c r="C59" s="30" t="s">
        <v>4</v>
      </c>
      <c r="D59" s="14" t="s">
        <v>5</v>
      </c>
      <c r="E59" s="25" t="s">
        <v>12</v>
      </c>
      <c r="F59" s="15" t="s">
        <v>13</v>
      </c>
      <c r="H59" s="2"/>
      <c r="I59" s="2"/>
      <c r="K59" s="38"/>
      <c r="L59" s="38"/>
    </row>
    <row r="60" spans="1:14" x14ac:dyDescent="0.25">
      <c r="A60" s="45" t="s">
        <v>176</v>
      </c>
      <c r="B60" s="45"/>
      <c r="C60" s="31">
        <v>1</v>
      </c>
      <c r="D60" s="34" t="s">
        <v>175</v>
      </c>
      <c r="E60" s="26">
        <v>0.49</v>
      </c>
      <c r="F60" s="17"/>
      <c r="H60" s="2"/>
      <c r="I60" s="2"/>
      <c r="K60" s="38"/>
      <c r="L60" s="38"/>
    </row>
    <row r="61" spans="1:14" x14ac:dyDescent="0.25">
      <c r="A61" s="46" t="s">
        <v>97</v>
      </c>
      <c r="B61" s="46"/>
      <c r="C61" s="32">
        <v>1</v>
      </c>
      <c r="D61" s="33" t="s">
        <v>116</v>
      </c>
      <c r="E61" s="27">
        <v>13.44</v>
      </c>
      <c r="F61" s="18"/>
      <c r="H61" s="2">
        <v>650</v>
      </c>
      <c r="I61" s="2">
        <v>3250</v>
      </c>
      <c r="K61" s="38">
        <v>750</v>
      </c>
      <c r="L61" s="38">
        <v>3750</v>
      </c>
      <c r="M61" s="35" t="s">
        <v>167</v>
      </c>
      <c r="N61" t="s">
        <v>165</v>
      </c>
    </row>
    <row r="62" spans="1:14" x14ac:dyDescent="0.25">
      <c r="C62" s="28"/>
      <c r="E62" s="23"/>
      <c r="H62" s="2"/>
      <c r="I62" s="2"/>
      <c r="K62" s="38"/>
      <c r="L62" s="38"/>
    </row>
    <row r="63" spans="1:14" x14ac:dyDescent="0.25">
      <c r="C63" s="28"/>
      <c r="E63" s="23"/>
      <c r="H63" s="2"/>
      <c r="I63" s="2"/>
      <c r="K63" s="38"/>
      <c r="L63" s="38"/>
    </row>
    <row r="64" spans="1:14" x14ac:dyDescent="0.25">
      <c r="A64" s="10" t="s">
        <v>0</v>
      </c>
      <c r="B64" s="11" t="s">
        <v>65</v>
      </c>
      <c r="C64" s="29"/>
      <c r="D64" s="11"/>
      <c r="E64" s="24"/>
      <c r="F64" s="9"/>
      <c r="H64" s="2"/>
      <c r="I64" s="2"/>
      <c r="K64" s="38"/>
      <c r="L64" s="38"/>
    </row>
    <row r="65" spans="1:12" x14ac:dyDescent="0.25">
      <c r="A65" s="13" t="s">
        <v>71</v>
      </c>
      <c r="B65" s="14" t="s">
        <v>102</v>
      </c>
      <c r="C65" s="30" t="s">
        <v>4</v>
      </c>
      <c r="D65" s="14" t="s">
        <v>5</v>
      </c>
      <c r="E65" s="25" t="s">
        <v>12</v>
      </c>
      <c r="F65" s="15" t="s">
        <v>13</v>
      </c>
      <c r="H65" s="2"/>
      <c r="I65" s="2"/>
      <c r="K65" s="38"/>
      <c r="L65" s="38"/>
    </row>
    <row r="66" spans="1:12" x14ac:dyDescent="0.25">
      <c r="A66" s="6" t="s">
        <v>66</v>
      </c>
      <c r="B66" s="16" t="s">
        <v>106</v>
      </c>
      <c r="C66" s="31">
        <v>1</v>
      </c>
      <c r="D66" s="34" t="s">
        <v>213</v>
      </c>
      <c r="E66" s="26">
        <v>0.65</v>
      </c>
      <c r="F66" s="39" t="s">
        <v>214</v>
      </c>
      <c r="H66" s="2"/>
      <c r="I66" s="2"/>
      <c r="K66" s="38"/>
      <c r="L66" s="38"/>
    </row>
    <row r="67" spans="1:12" x14ac:dyDescent="0.25">
      <c r="A67" s="6" t="s">
        <v>109</v>
      </c>
      <c r="B67" s="16" t="s">
        <v>107</v>
      </c>
      <c r="C67" s="31">
        <v>1</v>
      </c>
      <c r="D67" s="34" t="s">
        <v>118</v>
      </c>
      <c r="E67" s="26">
        <v>0.49</v>
      </c>
      <c r="F67" s="17"/>
      <c r="H67" s="2"/>
      <c r="I67" s="2"/>
      <c r="K67" s="38"/>
      <c r="L67" s="38"/>
    </row>
    <row r="68" spans="1:12" x14ac:dyDescent="0.25">
      <c r="A68" s="6" t="s">
        <v>109</v>
      </c>
      <c r="B68" s="16" t="s">
        <v>108</v>
      </c>
      <c r="C68" s="31">
        <v>1</v>
      </c>
      <c r="D68" s="34" t="s">
        <v>112</v>
      </c>
      <c r="E68" s="26">
        <v>0.62</v>
      </c>
      <c r="F68" s="17"/>
      <c r="H68" s="2"/>
      <c r="I68" s="2"/>
      <c r="K68" s="38"/>
      <c r="L68" s="38"/>
    </row>
    <row r="69" spans="1:12" x14ac:dyDescent="0.25">
      <c r="A69" s="6" t="s">
        <v>104</v>
      </c>
      <c r="B69" s="16" t="s">
        <v>103</v>
      </c>
      <c r="C69" s="31">
        <v>1</v>
      </c>
      <c r="D69" s="34" t="s">
        <v>131</v>
      </c>
      <c r="E69" s="26">
        <v>2.63</v>
      </c>
      <c r="F69" s="17"/>
      <c r="H69" s="2"/>
      <c r="I69" s="2"/>
      <c r="K69" s="38"/>
      <c r="L69" s="38"/>
    </row>
    <row r="70" spans="1:12" x14ac:dyDescent="0.25">
      <c r="A70" s="7" t="s">
        <v>110</v>
      </c>
      <c r="B70" s="19" t="s">
        <v>105</v>
      </c>
      <c r="C70" s="32">
        <v>1</v>
      </c>
      <c r="D70" s="33" t="s">
        <v>181</v>
      </c>
      <c r="E70" s="27">
        <v>4.97</v>
      </c>
      <c r="F70" s="18"/>
      <c r="H70" s="2"/>
      <c r="I70" s="2"/>
      <c r="K70" s="38"/>
      <c r="L70" s="38"/>
    </row>
    <row r="71" spans="1:12" x14ac:dyDescent="0.25">
      <c r="A71" t="s">
        <v>182</v>
      </c>
      <c r="B71" s="40" t="s">
        <v>183</v>
      </c>
      <c r="H71" s="2"/>
      <c r="I71" s="2"/>
      <c r="K71" s="38"/>
      <c r="L71" s="38"/>
    </row>
    <row r="72" spans="1:12" x14ac:dyDescent="0.25">
      <c r="A72" t="s">
        <v>184</v>
      </c>
      <c r="H72" s="2"/>
      <c r="I72" s="2"/>
      <c r="K72" s="38"/>
      <c r="L72" s="38"/>
    </row>
    <row r="73" spans="1:12" x14ac:dyDescent="0.25">
      <c r="H73" s="2"/>
      <c r="I73" s="2"/>
      <c r="K73" s="38"/>
      <c r="L73" s="38"/>
    </row>
    <row r="74" spans="1:12" x14ac:dyDescent="0.25">
      <c r="E74" s="23"/>
      <c r="H74" s="2"/>
      <c r="I74" s="2"/>
      <c r="K74" s="38"/>
      <c r="L74" s="38"/>
    </row>
    <row r="75" spans="1:12" x14ac:dyDescent="0.25">
      <c r="E75" s="23"/>
      <c r="H75" s="2"/>
      <c r="I75" s="2"/>
      <c r="K75" s="38"/>
      <c r="L75" s="38"/>
    </row>
    <row r="76" spans="1:12" x14ac:dyDescent="0.25">
      <c r="A76" s="10" t="s">
        <v>0</v>
      </c>
      <c r="B76" s="11" t="s">
        <v>132</v>
      </c>
      <c r="C76" s="29"/>
      <c r="D76" s="11"/>
      <c r="E76" s="24"/>
      <c r="F76" s="9"/>
      <c r="H76" s="2"/>
      <c r="I76" s="2"/>
      <c r="K76" s="38"/>
      <c r="L76" s="38"/>
    </row>
    <row r="77" spans="1:12" x14ac:dyDescent="0.25">
      <c r="A77" s="13" t="s">
        <v>61</v>
      </c>
      <c r="B77" s="14" t="s">
        <v>134</v>
      </c>
      <c r="C77" s="30" t="s">
        <v>4</v>
      </c>
      <c r="D77" s="14" t="s">
        <v>137</v>
      </c>
      <c r="E77" s="25" t="s">
        <v>12</v>
      </c>
      <c r="F77" s="15" t="s">
        <v>13</v>
      </c>
      <c r="H77" s="2"/>
      <c r="I77" s="2"/>
      <c r="K77" s="38"/>
      <c r="L77" s="38"/>
    </row>
    <row r="78" spans="1:12" x14ac:dyDescent="0.25">
      <c r="A78" s="7" t="s">
        <v>133</v>
      </c>
      <c r="B78" s="19" t="s">
        <v>135</v>
      </c>
      <c r="C78" s="32">
        <v>1</v>
      </c>
      <c r="D78" s="33" t="s">
        <v>136</v>
      </c>
      <c r="E78" s="27">
        <v>8.07</v>
      </c>
      <c r="F78" s="18" t="s">
        <v>138</v>
      </c>
      <c r="H78" s="2"/>
      <c r="I78" s="2"/>
      <c r="K78" s="38"/>
      <c r="L78" s="38"/>
    </row>
    <row r="79" spans="1:12" x14ac:dyDescent="0.25">
      <c r="E79" s="23"/>
      <c r="H79" s="2"/>
      <c r="I79" s="2"/>
      <c r="K79" s="38"/>
      <c r="L79" s="38"/>
    </row>
    <row r="80" spans="1:12" x14ac:dyDescent="0.25">
      <c r="E80" s="23"/>
      <c r="H80" s="2"/>
      <c r="I80" s="2"/>
      <c r="K80" s="38"/>
      <c r="L80" s="38"/>
    </row>
    <row r="81" spans="1:12" x14ac:dyDescent="0.25">
      <c r="A81" s="10" t="s">
        <v>0</v>
      </c>
      <c r="B81" s="11" t="s">
        <v>139</v>
      </c>
      <c r="C81" s="29"/>
      <c r="D81" s="11"/>
      <c r="E81" s="24"/>
      <c r="F81" s="9"/>
      <c r="H81" s="2"/>
      <c r="I81" s="2"/>
      <c r="K81" s="38"/>
      <c r="L81" s="38"/>
    </row>
    <row r="82" spans="1:12" x14ac:dyDescent="0.25">
      <c r="A82" s="13" t="s">
        <v>61</v>
      </c>
      <c r="B82" s="14" t="s">
        <v>134</v>
      </c>
      <c r="C82" s="30" t="s">
        <v>4</v>
      </c>
      <c r="D82" s="14" t="s">
        <v>137</v>
      </c>
      <c r="E82" s="25" t="s">
        <v>12</v>
      </c>
      <c r="F82" s="15" t="s">
        <v>13</v>
      </c>
      <c r="H82" s="2"/>
      <c r="I82" s="2"/>
      <c r="K82" s="38"/>
      <c r="L82" s="38"/>
    </row>
    <row r="83" spans="1:12" x14ac:dyDescent="0.25">
      <c r="A83" s="7" t="s">
        <v>94</v>
      </c>
      <c r="B83" s="19" t="s">
        <v>94</v>
      </c>
      <c r="C83" s="32">
        <v>1</v>
      </c>
      <c r="D83" s="8" t="s">
        <v>94</v>
      </c>
      <c r="E83" s="27">
        <v>0</v>
      </c>
      <c r="F83" s="18"/>
      <c r="H83" s="2"/>
      <c r="I83" s="2"/>
      <c r="K83" s="38"/>
      <c r="L83" s="38"/>
    </row>
    <row r="84" spans="1:12" x14ac:dyDescent="0.25">
      <c r="H84" s="2"/>
      <c r="I84" s="2"/>
      <c r="K84" s="38"/>
      <c r="L84" s="38"/>
    </row>
    <row r="85" spans="1:12" x14ac:dyDescent="0.25">
      <c r="H85" s="36" t="s">
        <v>168</v>
      </c>
      <c r="I85" s="36" t="s">
        <v>169</v>
      </c>
      <c r="K85" s="36" t="s">
        <v>168</v>
      </c>
      <c r="L85" s="36" t="s">
        <v>169</v>
      </c>
    </row>
    <row r="86" spans="1:12" x14ac:dyDescent="0.25">
      <c r="E86" s="23">
        <f>SUMPRODUCT(C1:C83,E1:E83)</f>
        <v>62.089999999999996</v>
      </c>
      <c r="H86" s="37">
        <f>SUM(H1:H83)</f>
        <v>701</v>
      </c>
      <c r="I86" s="37">
        <f>SUM(I1:I83)</f>
        <v>3366.3</v>
      </c>
      <c r="K86" s="37">
        <f>SUM(K1:K83)</f>
        <v>967</v>
      </c>
      <c r="L86" s="37">
        <f>SUM(L1:L83)</f>
        <v>3950.1</v>
      </c>
    </row>
    <row r="87" spans="1:12" x14ac:dyDescent="0.25">
      <c r="E87" s="23"/>
    </row>
    <row r="88" spans="1:12" x14ac:dyDescent="0.25">
      <c r="E88" s="23"/>
    </row>
    <row r="89" spans="1:12" x14ac:dyDescent="0.25">
      <c r="E89" s="23"/>
    </row>
    <row r="91" spans="1:12" x14ac:dyDescent="0.25">
      <c r="A91" t="s">
        <v>129</v>
      </c>
    </row>
    <row r="93" spans="1:12" x14ac:dyDescent="0.25">
      <c r="A93" s="10" t="s">
        <v>0</v>
      </c>
      <c r="B93" s="11" t="s">
        <v>130</v>
      </c>
      <c r="C93" s="29"/>
      <c r="D93" s="11"/>
      <c r="E93" s="24"/>
      <c r="F93" s="9"/>
    </row>
    <row r="94" spans="1:12" x14ac:dyDescent="0.25">
      <c r="A94" s="13" t="s">
        <v>71</v>
      </c>
      <c r="B94" s="14" t="s">
        <v>102</v>
      </c>
      <c r="C94" s="30" t="s">
        <v>4</v>
      </c>
      <c r="D94" s="14" t="s">
        <v>5</v>
      </c>
      <c r="E94" s="25" t="s">
        <v>12</v>
      </c>
      <c r="F94" s="15" t="s">
        <v>13</v>
      </c>
    </row>
    <row r="95" spans="1:12" x14ac:dyDescent="0.25">
      <c r="A95" s="6" t="s">
        <v>122</v>
      </c>
      <c r="B95" s="16" t="s">
        <v>105</v>
      </c>
      <c r="C95" s="31">
        <v>1</v>
      </c>
      <c r="D95" s="34" t="s">
        <v>121</v>
      </c>
      <c r="E95" s="26">
        <v>0.14000000000000001</v>
      </c>
      <c r="F95" s="17"/>
    </row>
    <row r="96" spans="1:12" x14ac:dyDescent="0.25">
      <c r="A96" s="6" t="s">
        <v>123</v>
      </c>
      <c r="B96" s="16" t="s">
        <v>108</v>
      </c>
      <c r="C96" s="31">
        <v>1</v>
      </c>
      <c r="D96" s="34" t="s">
        <v>124</v>
      </c>
      <c r="E96" s="26">
        <v>0.38</v>
      </c>
      <c r="F96" s="17"/>
    </row>
    <row r="97" spans="1:6" x14ac:dyDescent="0.25">
      <c r="A97" s="7" t="s">
        <v>123</v>
      </c>
      <c r="B97" s="19" t="s">
        <v>107</v>
      </c>
      <c r="C97" s="32">
        <v>1</v>
      </c>
      <c r="D97" s="33" t="s">
        <v>125</v>
      </c>
      <c r="E97" s="27">
        <v>0.27</v>
      </c>
      <c r="F97" s="18"/>
    </row>
    <row r="100" spans="1:6" x14ac:dyDescent="0.25">
      <c r="A100" s="10" t="s">
        <v>0</v>
      </c>
      <c r="B100" s="11" t="s">
        <v>126</v>
      </c>
      <c r="C100" s="29"/>
      <c r="D100" s="11"/>
      <c r="E100" s="24"/>
      <c r="F100" s="9"/>
    </row>
    <row r="101" spans="1:6" x14ac:dyDescent="0.25">
      <c r="A101" s="13" t="s">
        <v>71</v>
      </c>
      <c r="B101" s="14" t="s">
        <v>102</v>
      </c>
      <c r="C101" s="30" t="s">
        <v>4</v>
      </c>
      <c r="D101" s="14" t="s">
        <v>5</v>
      </c>
      <c r="E101" s="25" t="s">
        <v>12</v>
      </c>
      <c r="F101" s="15" t="s">
        <v>13</v>
      </c>
    </row>
    <row r="102" spans="1:6" x14ac:dyDescent="0.25">
      <c r="A102" s="6" t="s">
        <v>123</v>
      </c>
      <c r="B102" s="16" t="s">
        <v>108</v>
      </c>
      <c r="C102" s="31">
        <v>1</v>
      </c>
      <c r="D102" s="34" t="s">
        <v>127</v>
      </c>
      <c r="E102" s="26">
        <v>6.29</v>
      </c>
      <c r="F102" s="17"/>
    </row>
    <row r="103" spans="1:6" x14ac:dyDescent="0.25">
      <c r="A103" s="7" t="s">
        <v>123</v>
      </c>
      <c r="B103" s="19" t="s">
        <v>107</v>
      </c>
      <c r="C103" s="32">
        <v>1</v>
      </c>
      <c r="D103" s="33" t="s">
        <v>128</v>
      </c>
      <c r="E103" s="27">
        <v>4.74</v>
      </c>
      <c r="F103" s="18"/>
    </row>
  </sheetData>
  <mergeCells count="9">
    <mergeCell ref="A59:B59"/>
    <mergeCell ref="A60:B60"/>
    <mergeCell ref="A61:B61"/>
    <mergeCell ref="A42:B42"/>
    <mergeCell ref="A43:B43"/>
    <mergeCell ref="A44:B44"/>
    <mergeCell ref="A53:B53"/>
    <mergeCell ref="A54:B54"/>
    <mergeCell ref="A55:B55"/>
  </mergeCells>
  <hyperlinks>
    <hyperlink ref="D44" r:id="rId1"/>
    <hyperlink ref="D95" r:id="rId2"/>
    <hyperlink ref="D96" r:id="rId3"/>
    <hyperlink ref="D97" r:id="rId4"/>
    <hyperlink ref="D68" r:id="rId5"/>
    <hyperlink ref="D67" r:id="rId6"/>
    <hyperlink ref="D61" r:id="rId7"/>
    <hyperlink ref="D60" r:id="rId8"/>
    <hyperlink ref="D55" r:id="rId9"/>
    <hyperlink ref="D54" r:id="rId10"/>
    <hyperlink ref="D43" r:id="rId11"/>
    <hyperlink ref="D32" r:id="rId12"/>
    <hyperlink ref="D31" r:id="rId13"/>
    <hyperlink ref="D26" r:id="rId14"/>
    <hyperlink ref="D70" r:id="rId15"/>
    <hyperlink ref="D69" r:id="rId16"/>
    <hyperlink ref="D78" r:id="rId17"/>
    <hyperlink ref="D103" r:id="rId18"/>
    <hyperlink ref="D102" r:id="rId19"/>
    <hyperlink ref="D38" r:id="rId20"/>
    <hyperlink ref="D37" r:id="rId21"/>
    <hyperlink ref="D20" r:id="rId22"/>
    <hyperlink ref="D19" r:id="rId23"/>
    <hyperlink ref="D18" display="https://www.digikey.ca/en/products/detail/stackpole-electronics-inc/RMCF0805JT1K80/1757793?s=N4IgjCBcpgbFoDGUBmBDANgZwKYBoQB7KAbRAGYBOcgJkpAF0CAHAFyhAGVWAnASwB2AcxABfAmDoRoIZJHTZ8RUhWo0AHIxbtIXXoJHjwldfRlyFuAsUhkADFpBsO3fsLEEad9QFYEs1EwrZVtwADp1AAIAawB5AA"/>
    <hyperlink ref="D17" r:id="rId24"/>
    <hyperlink ref="D16" r:id="rId25"/>
    <hyperlink ref="D15" display="https://www.digikey.ca/en/products/detail/stackpole-electronics-inc/RMCF0805ZT0R00/1756901?s=N4IgjCBcoExaBjKAzAhgGwM4FMA0IB7KAbXAAYAOAdgE4QBdfABwBcoQBlFgJwEsA7AOYgAvvjAA2eCCSQ0WPIRIgAzDRUw6jEK3Zc%2BQ0eM0RoMlBhz4ikUmo0UGzNpE48BwseBoU6Z2fJWSrYgZE46Lm4Gnvgwl"/>
    <hyperlink ref="D9" r:id="rId26"/>
    <hyperlink ref="D8" r:id="rId27"/>
    <hyperlink ref="D7" r:id="rId28"/>
    <hyperlink ref="D6" r:id="rId29"/>
    <hyperlink ref="D5" r:id="rId30"/>
    <hyperlink ref="D4" r:id="rId31"/>
    <hyperlink ref="D49" r:id="rId32"/>
    <hyperlink ref="D21" r:id="rId33"/>
    <hyperlink ref="B71" r:id="rId34"/>
  </hyperlinks>
  <pageMargins left="0.7" right="0.7" top="0.75" bottom="0.75" header="0.3" footer="0.3"/>
  <pageSetup orientation="portrait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s="36" t="s">
        <v>197</v>
      </c>
      <c r="B1" s="36"/>
      <c r="C1" s="36"/>
      <c r="D1" s="36"/>
    </row>
    <row r="2" spans="1:4" x14ac:dyDescent="0.25">
      <c r="A2" t="s">
        <v>199</v>
      </c>
    </row>
    <row r="4" spans="1:4" x14ac:dyDescent="0.25">
      <c r="A4" s="36" t="s">
        <v>200</v>
      </c>
      <c r="B4" s="36"/>
      <c r="C4" s="36"/>
      <c r="D4" s="36"/>
    </row>
    <row r="5" spans="1:4" x14ac:dyDescent="0.25">
      <c r="A5" t="s">
        <v>201</v>
      </c>
    </row>
    <row r="6" spans="1:4" x14ac:dyDescent="0.25">
      <c r="A6" t="s">
        <v>202</v>
      </c>
    </row>
    <row r="7" spans="1:4" x14ac:dyDescent="0.25">
      <c r="A7" t="s">
        <v>203</v>
      </c>
    </row>
    <row r="9" spans="1:4" x14ac:dyDescent="0.25">
      <c r="A9" s="36" t="s">
        <v>207</v>
      </c>
      <c r="B9" s="36"/>
      <c r="C9" s="36"/>
      <c r="D9" s="36"/>
    </row>
    <row r="10" spans="1:4" x14ac:dyDescent="0.25">
      <c r="A10" t="s">
        <v>204</v>
      </c>
    </row>
    <row r="11" spans="1:4" x14ac:dyDescent="0.25">
      <c r="A11" t="s">
        <v>205</v>
      </c>
    </row>
    <row r="13" spans="1:4" x14ac:dyDescent="0.25">
      <c r="A13" s="36" t="s">
        <v>206</v>
      </c>
      <c r="B13" s="36"/>
      <c r="C13" s="36"/>
      <c r="D13" s="36"/>
    </row>
    <row r="14" spans="1:4" x14ac:dyDescent="0.25">
      <c r="A14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10" sqref="F10"/>
    </sheetView>
  </sheetViews>
  <sheetFormatPr defaultRowHeight="15" x14ac:dyDescent="0.25"/>
  <cols>
    <col min="1" max="1" width="14.42578125" customWidth="1"/>
    <col min="2" max="2" width="15" customWidth="1"/>
    <col min="3" max="3" width="15.7109375" customWidth="1"/>
    <col min="4" max="4" width="69.42578125" customWidth="1"/>
  </cols>
  <sheetData>
    <row r="1" spans="1:4" x14ac:dyDescent="0.25">
      <c r="A1" s="52" t="s">
        <v>215</v>
      </c>
      <c r="B1" s="52" t="s">
        <v>216</v>
      </c>
      <c r="C1" s="52" t="s">
        <v>217</v>
      </c>
      <c r="D1" s="52" t="s">
        <v>13</v>
      </c>
    </row>
    <row r="2" spans="1:4" x14ac:dyDescent="0.25">
      <c r="A2" t="s">
        <v>218</v>
      </c>
      <c r="B2" s="42">
        <v>8</v>
      </c>
      <c r="C2" s="41" t="s">
        <v>267</v>
      </c>
    </row>
    <row r="3" spans="1:4" x14ac:dyDescent="0.25">
      <c r="A3" t="s">
        <v>219</v>
      </c>
      <c r="B3" s="42">
        <v>9</v>
      </c>
      <c r="C3" s="41" t="s">
        <v>268</v>
      </c>
    </row>
    <row r="4" spans="1:4" x14ac:dyDescent="0.25">
      <c r="A4" t="s">
        <v>220</v>
      </c>
      <c r="B4" s="42">
        <v>10</v>
      </c>
      <c r="C4" s="41" t="s">
        <v>269</v>
      </c>
    </row>
    <row r="5" spans="1:4" x14ac:dyDescent="0.25">
      <c r="A5" t="s">
        <v>221</v>
      </c>
      <c r="B5" s="42">
        <v>11</v>
      </c>
      <c r="C5" s="47" t="s">
        <v>270</v>
      </c>
      <c r="D5" t="s">
        <v>279</v>
      </c>
    </row>
    <row r="6" spans="1:4" x14ac:dyDescent="0.25">
      <c r="A6" t="s">
        <v>222</v>
      </c>
      <c r="B6" s="42">
        <v>12</v>
      </c>
      <c r="C6" s="47" t="s">
        <v>271</v>
      </c>
      <c r="D6" t="s">
        <v>279</v>
      </c>
    </row>
    <row r="7" spans="1:4" x14ac:dyDescent="0.25">
      <c r="A7" t="s">
        <v>223</v>
      </c>
      <c r="B7" s="42">
        <v>13</v>
      </c>
      <c r="C7" s="47" t="s">
        <v>272</v>
      </c>
      <c r="D7" t="s">
        <v>279</v>
      </c>
    </row>
    <row r="8" spans="1:4" x14ac:dyDescent="0.25">
      <c r="A8" t="s">
        <v>224</v>
      </c>
      <c r="B8" s="42" t="s">
        <v>244</v>
      </c>
      <c r="C8" s="41" t="s">
        <v>246</v>
      </c>
      <c r="D8" t="s">
        <v>266</v>
      </c>
    </row>
    <row r="9" spans="1:4" x14ac:dyDescent="0.25">
      <c r="A9" t="s">
        <v>243</v>
      </c>
      <c r="B9" s="42" t="s">
        <v>245</v>
      </c>
      <c r="C9" s="49"/>
    </row>
    <row r="10" spans="1:4" x14ac:dyDescent="0.25">
      <c r="A10" t="s">
        <v>225</v>
      </c>
      <c r="B10" s="42" t="s">
        <v>247</v>
      </c>
      <c r="C10" s="50" t="s">
        <v>99</v>
      </c>
      <c r="D10" t="s">
        <v>263</v>
      </c>
    </row>
    <row r="11" spans="1:4" x14ac:dyDescent="0.25">
      <c r="A11" t="s">
        <v>226</v>
      </c>
      <c r="B11" s="42" t="s">
        <v>248</v>
      </c>
      <c r="C11" s="49"/>
      <c r="D11" t="s">
        <v>274</v>
      </c>
    </row>
    <row r="12" spans="1:4" x14ac:dyDescent="0.25">
      <c r="A12" t="s">
        <v>227</v>
      </c>
      <c r="B12" s="42" t="s">
        <v>249</v>
      </c>
      <c r="C12" s="49"/>
      <c r="D12" t="s">
        <v>274</v>
      </c>
    </row>
    <row r="13" spans="1:4" x14ac:dyDescent="0.25">
      <c r="A13" t="s">
        <v>228</v>
      </c>
      <c r="B13" s="42" t="s">
        <v>250</v>
      </c>
      <c r="C13" s="49"/>
      <c r="D13" t="s">
        <v>274</v>
      </c>
    </row>
    <row r="14" spans="1:4" x14ac:dyDescent="0.25">
      <c r="A14" t="s">
        <v>229</v>
      </c>
      <c r="B14" s="42" t="s">
        <v>251</v>
      </c>
      <c r="C14" s="49"/>
      <c r="D14" t="s">
        <v>273</v>
      </c>
    </row>
    <row r="15" spans="1:4" x14ac:dyDescent="0.25">
      <c r="A15" t="s">
        <v>230</v>
      </c>
      <c r="B15" s="42" t="s">
        <v>252</v>
      </c>
      <c r="C15" s="49"/>
      <c r="D15" t="s">
        <v>273</v>
      </c>
    </row>
    <row r="16" spans="1:4" x14ac:dyDescent="0.25">
      <c r="A16" t="s">
        <v>234</v>
      </c>
      <c r="B16" s="42" t="s">
        <v>231</v>
      </c>
      <c r="C16" s="41" t="s">
        <v>231</v>
      </c>
    </row>
    <row r="17" spans="1:4" x14ac:dyDescent="0.25">
      <c r="A17" t="s">
        <v>235</v>
      </c>
      <c r="B17" s="42">
        <v>0</v>
      </c>
      <c r="C17" s="41" t="s">
        <v>232</v>
      </c>
      <c r="D17" t="s">
        <v>277</v>
      </c>
    </row>
    <row r="18" spans="1:4" x14ac:dyDescent="0.25">
      <c r="A18" t="s">
        <v>236</v>
      </c>
      <c r="B18" s="42">
        <v>1</v>
      </c>
      <c r="C18" s="41" t="s">
        <v>233</v>
      </c>
      <c r="D18" t="s">
        <v>277</v>
      </c>
    </row>
    <row r="19" spans="1:4" x14ac:dyDescent="0.25">
      <c r="A19" t="s">
        <v>237</v>
      </c>
      <c r="B19" s="42">
        <v>2</v>
      </c>
      <c r="C19" s="41" t="s">
        <v>261</v>
      </c>
    </row>
    <row r="20" spans="1:4" x14ac:dyDescent="0.25">
      <c r="A20" t="s">
        <v>238</v>
      </c>
      <c r="B20" s="42">
        <v>3</v>
      </c>
      <c r="C20" s="50" t="s">
        <v>262</v>
      </c>
      <c r="D20" t="s">
        <v>263</v>
      </c>
    </row>
    <row r="21" spans="1:4" x14ac:dyDescent="0.25">
      <c r="A21" t="s">
        <v>239</v>
      </c>
      <c r="B21" s="42">
        <v>4</v>
      </c>
      <c r="C21" s="49"/>
    </row>
    <row r="22" spans="1:4" x14ac:dyDescent="0.25">
      <c r="A22" t="s">
        <v>240</v>
      </c>
      <c r="B22" s="42">
        <v>5</v>
      </c>
      <c r="C22" s="49"/>
    </row>
    <row r="23" spans="1:4" x14ac:dyDescent="0.25">
      <c r="A23" t="s">
        <v>241</v>
      </c>
      <c r="B23" s="42">
        <v>6</v>
      </c>
      <c r="C23" s="41" t="s">
        <v>265</v>
      </c>
      <c r="D23" t="s">
        <v>275</v>
      </c>
    </row>
    <row r="24" spans="1:4" x14ac:dyDescent="0.25">
      <c r="A24" t="s">
        <v>242</v>
      </c>
      <c r="B24" s="42">
        <v>7</v>
      </c>
      <c r="C24" s="41" t="s">
        <v>264</v>
      </c>
      <c r="D24" t="s">
        <v>276</v>
      </c>
    </row>
    <row r="25" spans="1:4" x14ac:dyDescent="0.25">
      <c r="A25" t="s">
        <v>253</v>
      </c>
      <c r="C25" s="49"/>
      <c r="D25" t="s">
        <v>278</v>
      </c>
    </row>
    <row r="26" spans="1:4" x14ac:dyDescent="0.25">
      <c r="A26" t="s">
        <v>254</v>
      </c>
      <c r="C26" s="49"/>
      <c r="D26" t="s">
        <v>278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defaultRowHeight="15" x14ac:dyDescent="0.25"/>
  <cols>
    <col min="1" max="1" width="15.85546875" style="49" customWidth="1"/>
    <col min="2" max="2" width="153.140625" style="51" customWidth="1"/>
  </cols>
  <sheetData>
    <row r="1" spans="1:2" x14ac:dyDescent="0.25">
      <c r="A1" s="48" t="s">
        <v>255</v>
      </c>
      <c r="B1" s="48" t="s">
        <v>256</v>
      </c>
    </row>
    <row r="2" spans="1:2" x14ac:dyDescent="0.25">
      <c r="A2" s="49" t="s">
        <v>257</v>
      </c>
      <c r="B2" s="51" t="s">
        <v>259</v>
      </c>
    </row>
    <row r="3" spans="1:2" x14ac:dyDescent="0.25">
      <c r="A3" s="49" t="s">
        <v>258</v>
      </c>
      <c r="B3" s="51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Eagle parts list</vt:lpstr>
      <vt:lpstr>Order list</vt:lpstr>
      <vt:lpstr>Comms module specs</vt:lpstr>
      <vt:lpstr>Pin mappings</vt:lpstr>
      <vt:lpstr>Version 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2020-10-23T05:12:41Z</dcterms:created>
  <dcterms:modified xsi:type="dcterms:W3CDTF">2021-02-04T07:35:17Z</dcterms:modified>
</cp:coreProperties>
</file>